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6. PORTES OUVERTES\portesouvertes2021\FICHES COMMANDES DRIVE\"/>
    </mc:Choice>
  </mc:AlternateContent>
  <xr:revisionPtr revIDLastSave="0" documentId="13_ncr:1_{F7420EC0-F4E3-4033-9B59-5F148C8BA00D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Fiche commande Plants Maraicher" sheetId="7" r:id="rId1"/>
    <sheet name="Descriptif tomates" sheetId="2" r:id="rId2"/>
  </sheets>
  <calcPr calcId="191029"/>
</workbook>
</file>

<file path=xl/calcChain.xml><?xml version="1.0" encoding="utf-8"?>
<calcChain xmlns="http://schemas.openxmlformats.org/spreadsheetml/2006/main">
  <c r="J30" i="7" l="1"/>
  <c r="J29" i="7"/>
  <c r="J28" i="7"/>
  <c r="J27" i="7"/>
  <c r="J26" i="7"/>
  <c r="J24" i="7"/>
  <c r="J23" i="7"/>
  <c r="J22" i="7"/>
  <c r="J20" i="7"/>
  <c r="J19" i="7"/>
  <c r="J18" i="7"/>
  <c r="J17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L17" i="7" s="1"/>
  <c r="E17" i="7"/>
  <c r="J14" i="7"/>
  <c r="J10" i="7"/>
  <c r="J11" i="7"/>
  <c r="J12" i="7"/>
  <c r="J13" i="7"/>
  <c r="J9" i="7"/>
  <c r="J7" i="7"/>
  <c r="J5" i="7"/>
  <c r="J4" i="7"/>
  <c r="L5" i="7" s="1"/>
  <c r="E14" i="7"/>
  <c r="E12" i="7"/>
  <c r="E11" i="7"/>
  <c r="E10" i="7"/>
  <c r="E9" i="7"/>
  <c r="E8" i="7"/>
  <c r="E7" i="7"/>
  <c r="E6" i="7"/>
  <c r="E5" i="7"/>
  <c r="E4" i="7"/>
  <c r="L4" i="7" s="1"/>
  <c r="L18" i="7" l="1"/>
  <c r="L22" i="7" s="1"/>
  <c r="L25" i="7" s="1"/>
  <c r="L9" i="7"/>
</calcChain>
</file>

<file path=xl/sharedStrings.xml><?xml version="1.0" encoding="utf-8"?>
<sst xmlns="http://schemas.openxmlformats.org/spreadsheetml/2006/main" count="248" uniqueCount="173">
  <si>
    <t>TOMATES CERISES</t>
  </si>
  <si>
    <t>Godet</t>
  </si>
  <si>
    <t>Prix unitaire</t>
  </si>
  <si>
    <t>Sous-total</t>
  </si>
  <si>
    <t>Black Cherry</t>
  </si>
  <si>
    <t>TOMATES ANCIENNES</t>
  </si>
  <si>
    <t>Andine Cornue</t>
  </si>
  <si>
    <t>Green Zebra</t>
  </si>
  <si>
    <t>Noire de crimée</t>
  </si>
  <si>
    <t>Saint Pierre</t>
  </si>
  <si>
    <t>Russe rouge</t>
  </si>
  <si>
    <t>Apero</t>
  </si>
  <si>
    <t>Merveille des Marchés</t>
  </si>
  <si>
    <t>Marmande</t>
  </si>
  <si>
    <t>GRIS</t>
  </si>
  <si>
    <t>BLANC</t>
  </si>
  <si>
    <t>JAUNE</t>
  </si>
  <si>
    <t>Cœur de bœuf Cuor di Bue</t>
  </si>
  <si>
    <t>ROUGE</t>
  </si>
  <si>
    <t>FUSCHIA</t>
  </si>
  <si>
    <t>BLEU FONCE</t>
  </si>
  <si>
    <t>MARRON</t>
  </si>
  <si>
    <t>Rio Grande (TYPE ROMA)</t>
  </si>
  <si>
    <t>population</t>
  </si>
  <si>
    <t>F1</t>
  </si>
  <si>
    <t>Précocité</t>
  </si>
  <si>
    <t>Mi précoce</t>
  </si>
  <si>
    <t>moyenne</t>
  </si>
  <si>
    <t>mi tardive</t>
  </si>
  <si>
    <t>précoce</t>
  </si>
  <si>
    <t>tardive</t>
  </si>
  <si>
    <t>type</t>
  </si>
  <si>
    <t>NOIR</t>
  </si>
  <si>
    <t>BEIGE</t>
  </si>
  <si>
    <t>AUBERGINES</t>
  </si>
  <si>
    <t>POIVRONS</t>
  </si>
  <si>
    <t>rouge</t>
  </si>
  <si>
    <t>noir</t>
  </si>
  <si>
    <t>MELON</t>
  </si>
  <si>
    <t>Butternut</t>
  </si>
  <si>
    <t>orange</t>
  </si>
  <si>
    <t>jaune</t>
  </si>
  <si>
    <t>vert</t>
  </si>
  <si>
    <t>blanc</t>
  </si>
  <si>
    <t>mauve</t>
  </si>
  <si>
    <t>marron</t>
  </si>
  <si>
    <t>Spaghetti</t>
  </si>
  <si>
    <t>gris</t>
  </si>
  <si>
    <t>bleu foncé</t>
  </si>
  <si>
    <t>Jack Bee Little</t>
  </si>
  <si>
    <t>beige</t>
  </si>
  <si>
    <t>Mirabella</t>
  </si>
  <si>
    <t>MARRON + ROSE</t>
  </si>
  <si>
    <t>NOIR + BEIGE</t>
  </si>
  <si>
    <t>KAKI VERT FONCE</t>
  </si>
  <si>
    <t>Bivol</t>
  </si>
  <si>
    <t>ROUGE + JAUNE</t>
  </si>
  <si>
    <t>ROUGE + GRIS</t>
  </si>
  <si>
    <t>Favorit</t>
  </si>
  <si>
    <t>ROUGE+NOIR</t>
  </si>
  <si>
    <t>Volsko</t>
  </si>
  <si>
    <t>Yeellow Submarine (poire jaune)</t>
  </si>
  <si>
    <t xml:space="preserve">Beeftsteack ronde </t>
  </si>
  <si>
    <t>ROuGE + BLANC</t>
  </si>
  <si>
    <t>Fantezia</t>
  </si>
  <si>
    <t>mi- précoce</t>
  </si>
  <si>
    <t>150 à 180g</t>
  </si>
  <si>
    <t>200 à 500g</t>
  </si>
  <si>
    <t>500g</t>
  </si>
  <si>
    <t>200g à 1kg</t>
  </si>
  <si>
    <t>250g</t>
  </si>
  <si>
    <t>100 à 150g</t>
  </si>
  <si>
    <t>Chair rouge et parfumée peu de graine</t>
  </si>
  <si>
    <t>110g</t>
  </si>
  <si>
    <t>Chair ferme et juteuse. Production echelonnée</t>
  </si>
  <si>
    <t>180g</t>
  </si>
  <si>
    <t>chair ferme , tendre et juteuse, sucrée au goût musqué</t>
  </si>
  <si>
    <t>300 à 700g</t>
  </si>
  <si>
    <t>chair ferme avec peu de graine</t>
  </si>
  <si>
    <t>120 à 150g</t>
  </si>
  <si>
    <t>80 à 120g</t>
  </si>
  <si>
    <t>20 à 25g</t>
  </si>
  <si>
    <t>excellente qualité gustative, saveur sucrée</t>
  </si>
  <si>
    <t>mi précoce</t>
  </si>
  <si>
    <t>5 à 15g</t>
  </si>
  <si>
    <t>chair jaune ferme sensiblement acidulée</t>
  </si>
  <si>
    <t>18 à 20g</t>
  </si>
  <si>
    <t>jolie grappe. Bonne qualité gustative</t>
  </si>
  <si>
    <t>15 à 20g</t>
  </si>
  <si>
    <t>plante à feuillage de pomme de terre,
 bonne résistance aux maladies. Excellente saveur gustative </t>
  </si>
  <si>
    <t>Rio Grande ( ROMA)</t>
  </si>
  <si>
    <t>longue et pointue. Sans acidité et très parfumée</t>
  </si>
  <si>
    <t>goût legerement sucré et chair dense</t>
  </si>
  <si>
    <t>plate rouge. Chair de boeuf dense peu juteuse et contenant peu de graines</t>
  </si>
  <si>
    <t>rouge intense. Chair juteuse et douce</t>
  </si>
  <si>
    <t>ronde rose foncé.Chair dense et équilibrée</t>
  </si>
  <si>
    <t xml:space="preserve">rond rouge. Chair juteuse et douce </t>
  </si>
  <si>
    <t>oblongue rosée. Très bonne qualité gustative</t>
  </si>
  <si>
    <t>poids moyen</t>
  </si>
  <si>
    <t>Marron + rose</t>
  </si>
  <si>
    <t>fuschia</t>
  </si>
  <si>
    <t>noir+beige</t>
  </si>
  <si>
    <t>kaki vert fonce</t>
  </si>
  <si>
    <t>rouge + jaune</t>
  </si>
  <si>
    <t>rouge + gris</t>
  </si>
  <si>
    <t>rouge + noir</t>
  </si>
  <si>
    <t xml:space="preserve">TOMATES </t>
  </si>
  <si>
    <t>Tomate de reference pour la transformation bocaux ou sauce.</t>
  </si>
  <si>
    <t>Ronde aplatie cotelée. Bonne resistance aux maladies. Chair douce et parfumée</t>
  </si>
  <si>
    <t>vert pomme</t>
  </si>
  <si>
    <t>rouge + blanc</t>
  </si>
  <si>
    <t>variétés mélangées au repiquage</t>
  </si>
  <si>
    <t xml:space="preserve">Bendigo </t>
  </si>
  <si>
    <t xml:space="preserve">Corno di Toro </t>
  </si>
  <si>
    <t>carré rouge
(carré nu)</t>
  </si>
  <si>
    <t>long rouge
(carré nu)</t>
  </si>
  <si>
    <t>Fiesta</t>
  </si>
  <si>
    <t>carré jaune
(carré nu)</t>
  </si>
  <si>
    <t>Black Beauty</t>
  </si>
  <si>
    <t>longue violette</t>
  </si>
  <si>
    <t>Shakira</t>
  </si>
  <si>
    <t>oblongue violette</t>
  </si>
  <si>
    <t>carré nu</t>
  </si>
  <si>
    <t>Apero (F1)</t>
  </si>
  <si>
    <t>Cindel (F1) ronde rge</t>
  </si>
  <si>
    <t>Beefsteak rouge</t>
  </si>
  <si>
    <t>PLANTS DIVERS</t>
  </si>
  <si>
    <t>SIVAN F1  brodé</t>
  </si>
  <si>
    <t>ARTEMIS F1 brodé</t>
  </si>
  <si>
    <t>Violetta di Furenze</t>
  </si>
  <si>
    <t>ronde violette sur fond rose</t>
  </si>
  <si>
    <t>RHUBARBE</t>
  </si>
  <si>
    <t>Rioca</t>
  </si>
  <si>
    <t>Longue striée</t>
  </si>
  <si>
    <t>Victoria</t>
  </si>
  <si>
    <t>Maïs doux</t>
  </si>
  <si>
    <t>Physalis</t>
  </si>
  <si>
    <t>TERREAU SEMIS</t>
  </si>
  <si>
    <t>variété SANTEE</t>
  </si>
  <si>
    <t>motte</t>
  </si>
  <si>
    <t>COURGE</t>
  </si>
  <si>
    <t>godet</t>
  </si>
  <si>
    <t>Sucrine Berry</t>
  </si>
  <si>
    <t>Longue de Nice</t>
  </si>
  <si>
    <t>Musquée provence</t>
  </si>
  <si>
    <t>Potimarron Orange summer</t>
  </si>
  <si>
    <t>Potimarron Fictor</t>
  </si>
  <si>
    <t>Vert foncé</t>
  </si>
  <si>
    <t>Rose</t>
  </si>
  <si>
    <t>Sweet Dumpling</t>
  </si>
  <si>
    <t>Blanc</t>
  </si>
  <si>
    <t>Blette</t>
  </si>
  <si>
    <t>DATE DE RETRAIT CHOISIE :</t>
  </si>
  <si>
    <t>MERCREDI 28/04          9h30 - 12h30</t>
  </si>
  <si>
    <t>JEUDI 29/04                                            14h - 15h30</t>
  </si>
  <si>
    <t xml:space="preserve">NOM POUR RETRAIT : </t>
  </si>
  <si>
    <t>PLANTS LEGUMES ET FRUITS sous réserve de disponibilité</t>
  </si>
  <si>
    <t>Qté</t>
  </si>
  <si>
    <t>Type</t>
  </si>
  <si>
    <t>Yellow submarine (poire jaune)</t>
  </si>
  <si>
    <t>Andine Cornue OU Cœur de Bœuf</t>
  </si>
  <si>
    <t>sac 70L</t>
  </si>
  <si>
    <t>SOUS-TOTAUX</t>
  </si>
  <si>
    <t>TOTAL RECTO</t>
  </si>
  <si>
    <t>TOTAL VERSO</t>
  </si>
  <si>
    <t>TOTAL GLOBAL</t>
  </si>
  <si>
    <t>par</t>
  </si>
  <si>
    <t>CB</t>
  </si>
  <si>
    <t>Chèque</t>
  </si>
  <si>
    <t>Esp.</t>
  </si>
  <si>
    <r>
      <t xml:space="preserve">Chou brocoli </t>
    </r>
    <r>
      <rPr>
        <sz val="10"/>
        <color theme="1"/>
        <rFont val="Calibri"/>
        <family val="2"/>
        <scheme val="minor"/>
      </rPr>
      <t xml:space="preserve">violet fleurette 115j </t>
    </r>
  </si>
  <si>
    <t>Navet primeur</t>
  </si>
  <si>
    <t>Salade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</si>
</sst>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0\ [$€-40C];[Red]\-#,##0.00\ [$€-40C]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Segoe UI"/>
      <family val="2"/>
    </font>
    <font>
      <i/>
      <sz val="11"/>
      <color rgb="FF7F7F7F"/>
      <name val="Calibri"/>
      <family val="2"/>
      <scheme val="minor"/>
    </font>
    <font>
      <b/>
      <sz val="24"/>
      <color theme="1"/>
      <name val="Beautiful Every Time"/>
    </font>
    <font>
      <b/>
      <sz val="18"/>
      <color theme="1"/>
      <name val="Beautiful Every Time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u/>
      <sz val="11"/>
      <color rgb="FFFF0000"/>
      <name val="Calibri"/>
      <family val="2"/>
    </font>
    <font>
      <b/>
      <u/>
      <sz val="16"/>
      <color rgb="FFFF0000"/>
      <name val="Calibri"/>
      <family val="2"/>
    </font>
    <font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140">
    <xf numFmtId="0" fontId="0" fillId="0" borderId="0" xfId="0"/>
    <xf numFmtId="0" fontId="2" fillId="2" borderId="1" xfId="1" applyFont="1" applyBorder="1" applyAlignment="1">
      <alignment horizontal="left" vertical="center" wrapText="1"/>
    </xf>
    <xf numFmtId="0" fontId="3" fillId="2" borderId="2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2" borderId="14" xfId="1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2" borderId="24" xfId="1" applyFont="1" applyBorder="1" applyAlignment="1">
      <alignment horizontal="left" vertical="center" wrapText="1"/>
    </xf>
    <xf numFmtId="0" fontId="8" fillId="2" borderId="2" xfId="1" applyFont="1" applyBorder="1" applyAlignment="1">
      <alignment horizontal="center" vertical="center" wrapText="1"/>
    </xf>
    <xf numFmtId="0" fontId="8" fillId="2" borderId="16" xfId="1" applyFont="1" applyBorder="1" applyAlignment="1">
      <alignment horizontal="left" vertical="center" wrapText="1"/>
    </xf>
    <xf numFmtId="0" fontId="9" fillId="2" borderId="2" xfId="1" applyFont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2" borderId="16" xfId="1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6" xfId="0" applyFont="1" applyBorder="1"/>
    <xf numFmtId="0" fontId="1" fillId="0" borderId="6" xfId="0" applyFont="1" applyBorder="1"/>
    <xf numFmtId="0" fontId="11" fillId="0" borderId="6" xfId="0" applyFont="1" applyBorder="1"/>
    <xf numFmtId="0" fontId="0" fillId="0" borderId="6" xfId="0" applyFont="1" applyBorder="1" applyAlignment="1">
      <alignment wrapText="1"/>
    </xf>
    <xf numFmtId="0" fontId="12" fillId="0" borderId="0" xfId="0" applyFont="1"/>
    <xf numFmtId="164" fontId="12" fillId="0" borderId="0" xfId="0" applyNumberFormat="1" applyFont="1"/>
    <xf numFmtId="0" fontId="13" fillId="0" borderId="0" xfId="0" applyFont="1" applyAlignment="1">
      <alignment wrapText="1"/>
    </xf>
    <xf numFmtId="164" fontId="6" fillId="0" borderId="6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/>
    <xf numFmtId="0" fontId="1" fillId="0" borderId="6" xfId="0" applyFont="1" applyFill="1" applyBorder="1"/>
    <xf numFmtId="0" fontId="0" fillId="0" borderId="6" xfId="0" applyFont="1" applyFill="1" applyBorder="1" applyAlignment="1">
      <alignment wrapText="1"/>
    </xf>
    <xf numFmtId="0" fontId="11" fillId="0" borderId="6" xfId="0" applyFont="1" applyFill="1" applyBorder="1"/>
    <xf numFmtId="0" fontId="0" fillId="0" borderId="26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3" fillId="2" borderId="3" xfId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4" fillId="0" borderId="0" xfId="2" applyAlignment="1">
      <alignment horizontal="center" vertical="center"/>
    </xf>
    <xf numFmtId="0" fontId="20" fillId="0" borderId="28" xfId="2" applyFont="1" applyFill="1" applyBorder="1" applyAlignment="1">
      <alignment horizontal="center" vertical="center" wrapText="1"/>
    </xf>
    <xf numFmtId="164" fontId="21" fillId="0" borderId="29" xfId="2" applyNumberFormat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164" fontId="19" fillId="0" borderId="0" xfId="2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164" fontId="12" fillId="0" borderId="0" xfId="0" applyNumberFormat="1" applyFont="1" applyBorder="1"/>
    <xf numFmtId="0" fontId="3" fillId="0" borderId="0" xfId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20" fillId="0" borderId="0" xfId="2" applyFont="1" applyFill="1" applyBorder="1" applyAlignment="1">
      <alignment horizontal="center" vertical="center" wrapText="1"/>
    </xf>
    <xf numFmtId="164" fontId="21" fillId="0" borderId="0" xfId="2" applyNumberFormat="1" applyFont="1" applyFill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4" xfId="1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horizontal="center" vertical="center" wrapText="1"/>
    </xf>
    <xf numFmtId="164" fontId="4" fillId="3" borderId="21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20" xfId="0" applyNumberFormat="1" applyFont="1" applyFill="1" applyBorder="1" applyAlignment="1">
      <alignment horizontal="center" vertical="center" wrapText="1"/>
    </xf>
    <xf numFmtId="164" fontId="4" fillId="3" borderId="21" xfId="1" applyNumberFormat="1" applyFont="1" applyFill="1" applyBorder="1" applyAlignment="1">
      <alignment horizontal="center" vertical="center" wrapText="1"/>
    </xf>
    <xf numFmtId="164" fontId="4" fillId="3" borderId="9" xfId="1" applyNumberFormat="1" applyFont="1" applyFill="1" applyBorder="1" applyAlignment="1">
      <alignment horizontal="center" vertical="center" wrapText="1"/>
    </xf>
    <xf numFmtId="164" fontId="4" fillId="3" borderId="34" xfId="1" applyNumberFormat="1" applyFont="1" applyFill="1" applyBorder="1" applyAlignment="1">
      <alignment horizontal="center" vertical="center" wrapText="1"/>
    </xf>
    <xf numFmtId="0" fontId="23" fillId="0" borderId="35" xfId="2" applyFont="1" applyBorder="1" applyAlignment="1">
      <alignment horizontal="center" vertical="center" wrapText="1"/>
    </xf>
    <xf numFmtId="164" fontId="18" fillId="5" borderId="9" xfId="2" applyNumberFormat="1" applyFont="1" applyFill="1" applyBorder="1" applyAlignment="1">
      <alignment horizontal="center" vertical="center"/>
    </xf>
    <xf numFmtId="165" fontId="18" fillId="6" borderId="20" xfId="2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4" fillId="0" borderId="0" xfId="0" applyFont="1" applyFill="1" applyBorder="1" applyAlignment="1">
      <alignment horizontal="left" wrapText="1"/>
    </xf>
    <xf numFmtId="0" fontId="24" fillId="0" borderId="28" xfId="2" applyFont="1" applyFill="1" applyBorder="1" applyAlignment="1">
      <alignment horizontal="center" vertical="center" wrapText="1"/>
    </xf>
    <xf numFmtId="164" fontId="25" fillId="0" borderId="29" xfId="2" applyNumberFormat="1" applyFont="1" applyFill="1" applyBorder="1" applyAlignment="1">
      <alignment horizontal="center" vertical="center" wrapText="1"/>
    </xf>
    <xf numFmtId="164" fontId="27" fillId="0" borderId="29" xfId="2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2" fillId="7" borderId="4" xfId="0" applyFont="1" applyFill="1" applyBorder="1" applyAlignment="1">
      <alignment horizontal="center" vertical="center" wrapText="1"/>
    </xf>
    <xf numFmtId="164" fontId="28" fillId="8" borderId="0" xfId="0" applyNumberFormat="1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0" fontId="26" fillId="0" borderId="28" xfId="2" applyFont="1" applyBorder="1" applyAlignment="1">
      <alignment horizontal="center" vertical="center" wrapText="1"/>
    </xf>
    <xf numFmtId="0" fontId="22" fillId="0" borderId="4" xfId="2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8" xfId="0" applyBorder="1"/>
    <xf numFmtId="0" fontId="3" fillId="2" borderId="1" xfId="1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37" xfId="0" applyBorder="1"/>
    <xf numFmtId="0" fontId="4" fillId="0" borderId="3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wrapText="1"/>
    </xf>
    <xf numFmtId="0" fontId="29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8" fontId="6" fillId="0" borderId="6" xfId="0" applyNumberFormat="1" applyFont="1" applyBorder="1" applyAlignment="1">
      <alignment horizontal="center" vertical="center" wrapText="1"/>
    </xf>
    <xf numFmtId="8" fontId="6" fillId="0" borderId="18" xfId="0" applyNumberFormat="1" applyFont="1" applyBorder="1" applyAlignment="1">
      <alignment horizontal="center" vertical="center" wrapText="1"/>
    </xf>
    <xf numFmtId="8" fontId="6" fillId="0" borderId="7" xfId="1" applyNumberFormat="1" applyFont="1" applyFill="1" applyBorder="1" applyAlignment="1">
      <alignment horizontal="center" vertical="center" wrapText="1"/>
    </xf>
    <xf numFmtId="8" fontId="6" fillId="0" borderId="10" xfId="1" applyNumberFormat="1" applyFont="1" applyFill="1" applyBorder="1" applyAlignment="1">
      <alignment horizontal="center" vertical="center" wrapText="1"/>
    </xf>
    <xf numFmtId="8" fontId="6" fillId="0" borderId="12" xfId="1" applyNumberFormat="1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4" borderId="7" xfId="0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</cellXfs>
  <cellStyles count="3">
    <cellStyle name="20 % - Accent6" xfId="1" builtinId="50"/>
    <cellStyle name="Normal" xfId="0" builtinId="0"/>
    <cellStyle name="Texte explicatif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1023938</xdr:colOff>
      <xdr:row>1</xdr:row>
      <xdr:rowOff>34911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23938" cy="392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topLeftCell="A19" zoomScale="80" zoomScaleNormal="80" workbookViewId="0">
      <selection activeCell="T24" sqref="T24"/>
    </sheetView>
  </sheetViews>
  <sheetFormatPr baseColWidth="10" defaultRowHeight="15"/>
  <cols>
    <col min="1" max="1" width="16" customWidth="1"/>
    <col min="2" max="2" width="10.42578125" customWidth="1"/>
    <col min="3" max="3" width="10.28515625" customWidth="1"/>
    <col min="4" max="4" width="8.7109375" customWidth="1"/>
    <col min="5" max="5" width="9.7109375" customWidth="1"/>
    <col min="6" max="6" width="14.42578125" customWidth="1"/>
    <col min="7" max="7" width="12.7109375" customWidth="1"/>
    <col min="9" max="9" width="8.42578125" customWidth="1"/>
    <col min="10" max="10" width="9.85546875" customWidth="1"/>
    <col min="11" max="11" width="4.7109375" customWidth="1"/>
  </cols>
  <sheetData>
    <row r="1" spans="1:13" ht="27.75" customHeight="1">
      <c r="A1" s="43"/>
      <c r="B1" s="134" t="s">
        <v>155</v>
      </c>
      <c r="C1" s="134"/>
      <c r="D1" s="134"/>
      <c r="E1" s="135"/>
      <c r="F1" s="127" t="s">
        <v>156</v>
      </c>
      <c r="G1" s="128"/>
      <c r="H1" s="128"/>
      <c r="I1" s="128"/>
      <c r="J1" s="129"/>
      <c r="K1" s="52"/>
      <c r="L1" s="44"/>
      <c r="M1" s="44"/>
    </row>
    <row r="2" spans="1:13" ht="31.5" customHeight="1" thickBot="1">
      <c r="A2" s="107" t="s">
        <v>152</v>
      </c>
      <c r="B2" s="136" t="s">
        <v>153</v>
      </c>
      <c r="C2" s="136"/>
      <c r="D2" s="136" t="s">
        <v>154</v>
      </c>
      <c r="E2" s="137"/>
      <c r="F2" s="130"/>
      <c r="G2" s="131"/>
      <c r="H2" s="131"/>
      <c r="I2" s="131"/>
      <c r="J2" s="132"/>
      <c r="K2" s="52"/>
      <c r="L2" s="44"/>
      <c r="M2" s="44"/>
    </row>
    <row r="3" spans="1:13" ht="33" customHeight="1">
      <c r="A3" s="7" t="s">
        <v>140</v>
      </c>
      <c r="B3" s="2" t="s">
        <v>141</v>
      </c>
      <c r="C3" s="2" t="s">
        <v>2</v>
      </c>
      <c r="D3" s="45" t="s">
        <v>157</v>
      </c>
      <c r="E3" s="105" t="s">
        <v>3</v>
      </c>
      <c r="F3" s="1" t="s">
        <v>38</v>
      </c>
      <c r="G3" s="2" t="s">
        <v>141</v>
      </c>
      <c r="H3" s="2" t="s">
        <v>2</v>
      </c>
      <c r="I3" s="45" t="s">
        <v>157</v>
      </c>
      <c r="J3" s="50" t="s">
        <v>3</v>
      </c>
      <c r="K3" s="54"/>
      <c r="L3" s="72" t="s">
        <v>162</v>
      </c>
    </row>
    <row r="4" spans="1:13" ht="49.5" customHeight="1">
      <c r="A4" s="61" t="s">
        <v>39</v>
      </c>
      <c r="B4" s="62" t="s">
        <v>36</v>
      </c>
      <c r="C4" s="119">
        <v>1.25</v>
      </c>
      <c r="D4" s="75"/>
      <c r="E4" s="66">
        <f>D4*C4</f>
        <v>0</v>
      </c>
      <c r="F4" s="64" t="s">
        <v>127</v>
      </c>
      <c r="G4" s="65" t="s">
        <v>37</v>
      </c>
      <c r="H4" s="119">
        <v>1.2</v>
      </c>
      <c r="I4" s="80"/>
      <c r="J4" s="69">
        <f>I4*H4</f>
        <v>0</v>
      </c>
      <c r="K4" s="55"/>
      <c r="L4" s="73">
        <f>SUM(E4:E14)</f>
        <v>0</v>
      </c>
    </row>
    <row r="5" spans="1:13" ht="27.75" customHeight="1" thickBot="1">
      <c r="A5" s="8" t="s">
        <v>142</v>
      </c>
      <c r="B5" s="46" t="s">
        <v>44</v>
      </c>
      <c r="C5" s="119"/>
      <c r="D5" s="76"/>
      <c r="E5" s="66">
        <f>D5*C4</f>
        <v>0</v>
      </c>
      <c r="F5" s="5" t="s">
        <v>128</v>
      </c>
      <c r="G5" s="6" t="s">
        <v>41</v>
      </c>
      <c r="H5" s="120"/>
      <c r="I5" s="112"/>
      <c r="J5" s="70">
        <f>I5*H4</f>
        <v>0</v>
      </c>
      <c r="K5" s="55"/>
      <c r="L5" s="74">
        <f>SUM(J4:J14)</f>
        <v>0</v>
      </c>
    </row>
    <row r="6" spans="1:13" ht="42" customHeight="1">
      <c r="A6" s="8" t="s">
        <v>143</v>
      </c>
      <c r="B6" s="46" t="s">
        <v>40</v>
      </c>
      <c r="C6" s="119"/>
      <c r="D6" s="76"/>
      <c r="E6" s="66">
        <f>D6*C4</f>
        <v>0</v>
      </c>
      <c r="F6" s="1" t="s">
        <v>131</v>
      </c>
      <c r="G6" s="2" t="s">
        <v>141</v>
      </c>
      <c r="H6" s="2" t="s">
        <v>2</v>
      </c>
      <c r="I6" s="45" t="s">
        <v>157</v>
      </c>
      <c r="J6" s="50" t="s">
        <v>3</v>
      </c>
      <c r="K6" s="54"/>
      <c r="L6" s="51"/>
    </row>
    <row r="7" spans="1:13" ht="30.75" customHeight="1" thickBot="1">
      <c r="A7" s="8" t="s">
        <v>144</v>
      </c>
      <c r="B7" s="46" t="s">
        <v>37</v>
      </c>
      <c r="C7" s="119"/>
      <c r="D7" s="76"/>
      <c r="E7" s="66">
        <f>D7*C4</f>
        <v>0</v>
      </c>
      <c r="F7" s="102" t="s">
        <v>134</v>
      </c>
      <c r="G7" s="103" t="s">
        <v>37</v>
      </c>
      <c r="H7" s="109">
        <v>3.5</v>
      </c>
      <c r="I7" s="104"/>
      <c r="J7" s="69">
        <f>I7*H7</f>
        <v>0</v>
      </c>
      <c r="K7" s="55"/>
      <c r="L7" s="47"/>
    </row>
    <row r="8" spans="1:13" ht="30.75" customHeight="1" thickTop="1">
      <c r="A8" s="8" t="s">
        <v>145</v>
      </c>
      <c r="B8" s="46" t="s">
        <v>42</v>
      </c>
      <c r="C8" s="119"/>
      <c r="D8" s="76"/>
      <c r="E8" s="66">
        <f>D8*C4</f>
        <v>0</v>
      </c>
      <c r="F8" s="1" t="s">
        <v>126</v>
      </c>
      <c r="G8" s="3"/>
      <c r="H8" s="2" t="s">
        <v>2</v>
      </c>
      <c r="I8" s="45" t="s">
        <v>157</v>
      </c>
      <c r="J8" s="50" t="s">
        <v>3</v>
      </c>
      <c r="K8" s="54"/>
      <c r="L8" s="48" t="s">
        <v>163</v>
      </c>
    </row>
    <row r="9" spans="1:13" ht="27.75" customHeight="1" thickBot="1">
      <c r="A9" s="8" t="s">
        <v>146</v>
      </c>
      <c r="B9" s="46" t="s">
        <v>147</v>
      </c>
      <c r="C9" s="119"/>
      <c r="D9" s="76"/>
      <c r="E9" s="66">
        <f>D9*C4</f>
        <v>0</v>
      </c>
      <c r="F9" s="63" t="s">
        <v>135</v>
      </c>
      <c r="G9" s="60" t="s">
        <v>139</v>
      </c>
      <c r="H9" s="111">
        <v>0.3</v>
      </c>
      <c r="I9" s="81"/>
      <c r="J9" s="69">
        <f>I9*H9</f>
        <v>0</v>
      </c>
      <c r="K9" s="37"/>
      <c r="L9" s="49">
        <f>SUM(L4:L5)</f>
        <v>0</v>
      </c>
    </row>
    <row r="10" spans="1:13" ht="29.25" customHeight="1" thickTop="1">
      <c r="A10" s="8" t="s">
        <v>46</v>
      </c>
      <c r="B10" s="46" t="s">
        <v>41</v>
      </c>
      <c r="C10" s="119"/>
      <c r="D10" s="76"/>
      <c r="E10" s="66">
        <f>D10*C4</f>
        <v>0</v>
      </c>
      <c r="F10" s="5" t="s">
        <v>136</v>
      </c>
      <c r="G10" s="6" t="s">
        <v>139</v>
      </c>
      <c r="H10" s="110">
        <v>1</v>
      </c>
      <c r="I10" s="112"/>
      <c r="J10" s="69">
        <f t="shared" ref="J10:J13" si="0">I10*H10</f>
        <v>0</v>
      </c>
      <c r="K10" s="37"/>
      <c r="L10" s="47"/>
    </row>
    <row r="11" spans="1:13" ht="54.75" customHeight="1">
      <c r="A11" s="8" t="s">
        <v>49</v>
      </c>
      <c r="B11" s="46" t="s">
        <v>148</v>
      </c>
      <c r="C11" s="119"/>
      <c r="D11" s="77"/>
      <c r="E11" s="66">
        <f>D11*C4</f>
        <v>0</v>
      </c>
      <c r="F11" s="4" t="s">
        <v>170</v>
      </c>
      <c r="G11" s="6" t="s">
        <v>138</v>
      </c>
      <c r="H11" s="110">
        <v>0.4</v>
      </c>
      <c r="I11" s="112"/>
      <c r="J11" s="69">
        <f t="shared" si="0"/>
        <v>0</v>
      </c>
      <c r="K11" s="37"/>
      <c r="L11" s="57"/>
    </row>
    <row r="12" spans="1:13" ht="31.5" customHeight="1">
      <c r="A12" s="8" t="s">
        <v>149</v>
      </c>
      <c r="B12" s="46" t="s">
        <v>150</v>
      </c>
      <c r="C12" s="133"/>
      <c r="D12" s="77"/>
      <c r="E12" s="66">
        <f>D12*C4</f>
        <v>0</v>
      </c>
      <c r="F12" s="5" t="s">
        <v>151</v>
      </c>
      <c r="G12" s="6" t="s">
        <v>139</v>
      </c>
      <c r="H12" s="110">
        <v>0.3</v>
      </c>
      <c r="I12" s="112"/>
      <c r="J12" s="69">
        <f t="shared" si="0"/>
        <v>0</v>
      </c>
      <c r="K12" s="37"/>
      <c r="L12" s="58"/>
    </row>
    <row r="13" spans="1:13" ht="24" customHeight="1">
      <c r="A13" s="8"/>
      <c r="B13" s="6"/>
      <c r="C13" s="34"/>
      <c r="D13" s="78"/>
      <c r="E13" s="67"/>
      <c r="F13" s="113" t="s">
        <v>171</v>
      </c>
      <c r="G13" s="6" t="s">
        <v>139</v>
      </c>
      <c r="H13" s="110">
        <v>0.3</v>
      </c>
      <c r="I13" s="112"/>
      <c r="J13" s="69">
        <f t="shared" si="0"/>
        <v>0</v>
      </c>
      <c r="K13" s="37"/>
    </row>
    <row r="14" spans="1:13" ht="33.75" customHeight="1" thickBot="1">
      <c r="A14" s="115" t="s">
        <v>137</v>
      </c>
      <c r="B14" s="17" t="s">
        <v>161</v>
      </c>
      <c r="C14" s="59">
        <v>14</v>
      </c>
      <c r="D14" s="79"/>
      <c r="E14" s="68">
        <f>D14*C14</f>
        <v>0</v>
      </c>
      <c r="F14" s="114" t="s">
        <v>172</v>
      </c>
      <c r="G14" s="17" t="s">
        <v>139</v>
      </c>
      <c r="H14" s="59">
        <v>0.3</v>
      </c>
      <c r="I14" s="82"/>
      <c r="J14" s="71">
        <f>I14*H14</f>
        <v>0</v>
      </c>
      <c r="K14" s="37"/>
    </row>
    <row r="15" spans="1:13" ht="15" customHeight="1" thickBot="1">
      <c r="D15" s="31"/>
      <c r="E15" s="32"/>
      <c r="K15" s="56"/>
    </row>
    <row r="16" spans="1:13" ht="37.5">
      <c r="A16" s="7" t="s">
        <v>106</v>
      </c>
      <c r="B16" s="3"/>
      <c r="C16" s="2" t="s">
        <v>2</v>
      </c>
      <c r="D16" s="45" t="s">
        <v>157</v>
      </c>
      <c r="E16" s="105" t="s">
        <v>3</v>
      </c>
      <c r="F16" s="1" t="s">
        <v>0</v>
      </c>
      <c r="G16" s="2" t="s">
        <v>1</v>
      </c>
      <c r="H16" s="2" t="s">
        <v>2</v>
      </c>
      <c r="I16" s="45" t="s">
        <v>157</v>
      </c>
      <c r="J16" s="50" t="s">
        <v>3</v>
      </c>
      <c r="K16" s="83"/>
      <c r="L16" s="94" t="s">
        <v>162</v>
      </c>
    </row>
    <row r="17" spans="1:12" ht="58.5" customHeight="1">
      <c r="A17" s="8" t="s">
        <v>160</v>
      </c>
      <c r="B17" s="23" t="s">
        <v>100</v>
      </c>
      <c r="C17" s="118">
        <v>1.25</v>
      </c>
      <c r="D17" s="112"/>
      <c r="E17" s="66">
        <f>D17*C17</f>
        <v>0</v>
      </c>
      <c r="F17" s="4" t="s">
        <v>123</v>
      </c>
      <c r="G17" s="22" t="s">
        <v>99</v>
      </c>
      <c r="H17" s="126">
        <v>1.5</v>
      </c>
      <c r="I17" s="116"/>
      <c r="J17" s="66">
        <f>I17*H17</f>
        <v>0</v>
      </c>
      <c r="L17" s="73">
        <f>SUM(E17:E30)</f>
        <v>0</v>
      </c>
    </row>
    <row r="18" spans="1:12" ht="35.25" customHeight="1" thickBot="1">
      <c r="A18" s="8" t="s">
        <v>7</v>
      </c>
      <c r="B18" s="23" t="s">
        <v>109</v>
      </c>
      <c r="C18" s="119"/>
      <c r="D18" s="112"/>
      <c r="E18" s="66">
        <f>D18*C17</f>
        <v>0</v>
      </c>
      <c r="F18" s="5" t="s">
        <v>51</v>
      </c>
      <c r="G18" s="23" t="s">
        <v>50</v>
      </c>
      <c r="H18" s="126"/>
      <c r="I18" s="112"/>
      <c r="J18" s="66">
        <f>I18*H17</f>
        <v>0</v>
      </c>
      <c r="L18" s="74">
        <f>SUM(J16:J30)</f>
        <v>0</v>
      </c>
    </row>
    <row r="19" spans="1:12" ht="41.25" customHeight="1">
      <c r="A19" s="15" t="s">
        <v>60</v>
      </c>
      <c r="B19" s="23" t="s">
        <v>110</v>
      </c>
      <c r="C19" s="119"/>
      <c r="D19" s="112"/>
      <c r="E19" s="66">
        <f>D19*C17</f>
        <v>0</v>
      </c>
      <c r="F19" s="108" t="s">
        <v>159</v>
      </c>
      <c r="G19" s="23" t="s">
        <v>41</v>
      </c>
      <c r="H19" s="126"/>
      <c r="I19" s="112"/>
      <c r="J19" s="66">
        <f>I19*H17</f>
        <v>0</v>
      </c>
      <c r="L19" s="51"/>
    </row>
    <row r="20" spans="1:12" ht="28.5" customHeight="1" thickBot="1">
      <c r="A20" s="8" t="s">
        <v>8</v>
      </c>
      <c r="B20" s="23" t="s">
        <v>101</v>
      </c>
      <c r="C20" s="119"/>
      <c r="D20" s="112"/>
      <c r="E20" s="66">
        <f>D20*C17</f>
        <v>0</v>
      </c>
      <c r="F20" s="5" t="s">
        <v>4</v>
      </c>
      <c r="G20" s="23" t="s">
        <v>37</v>
      </c>
      <c r="H20" s="126"/>
      <c r="I20" s="112"/>
      <c r="J20" s="66">
        <f>I20*H17</f>
        <v>0</v>
      </c>
      <c r="L20" s="84"/>
    </row>
    <row r="21" spans="1:12" ht="32.25" thickTop="1">
      <c r="A21" s="15" t="s">
        <v>58</v>
      </c>
      <c r="B21" s="23" t="s">
        <v>105</v>
      </c>
      <c r="C21" s="119"/>
      <c r="D21" s="112"/>
      <c r="E21" s="66">
        <f>D21*C17</f>
        <v>0</v>
      </c>
      <c r="F21" s="1" t="s">
        <v>35</v>
      </c>
      <c r="G21" s="2" t="s">
        <v>158</v>
      </c>
      <c r="H21" s="2" t="s">
        <v>2</v>
      </c>
      <c r="I21" s="45" t="s">
        <v>157</v>
      </c>
      <c r="J21" s="50" t="s">
        <v>3</v>
      </c>
      <c r="L21" s="85" t="s">
        <v>164</v>
      </c>
    </row>
    <row r="22" spans="1:12" ht="26.25" thickBot="1">
      <c r="A22" s="8" t="s">
        <v>9</v>
      </c>
      <c r="B22" s="23" t="s">
        <v>102</v>
      </c>
      <c r="C22" s="119"/>
      <c r="D22" s="112"/>
      <c r="E22" s="66">
        <f>D22*C17</f>
        <v>0</v>
      </c>
      <c r="F22" s="4" t="s">
        <v>112</v>
      </c>
      <c r="G22" s="22" t="s">
        <v>114</v>
      </c>
      <c r="H22" s="123">
        <v>1.75</v>
      </c>
      <c r="I22" s="116"/>
      <c r="J22" s="66">
        <f>I22*H22</f>
        <v>0</v>
      </c>
      <c r="L22" s="86">
        <f>SUM(L17:L18)</f>
        <v>0</v>
      </c>
    </row>
    <row r="23" spans="1:12" ht="33" thickTop="1" thickBot="1">
      <c r="A23" s="8" t="s">
        <v>22</v>
      </c>
      <c r="B23" s="23" t="s">
        <v>47</v>
      </c>
      <c r="C23" s="119"/>
      <c r="D23" s="112"/>
      <c r="E23" s="66">
        <f>D23*C17</f>
        <v>0</v>
      </c>
      <c r="F23" s="5" t="s">
        <v>113</v>
      </c>
      <c r="G23" s="22" t="s">
        <v>115</v>
      </c>
      <c r="H23" s="124"/>
      <c r="I23" s="112"/>
      <c r="J23" s="66">
        <f>I23*H22</f>
        <v>0</v>
      </c>
    </row>
    <row r="24" spans="1:12" ht="31.5" thickTop="1" thickBot="1">
      <c r="A24" s="8" t="s">
        <v>10</v>
      </c>
      <c r="B24" s="23" t="s">
        <v>36</v>
      </c>
      <c r="C24" s="119"/>
      <c r="D24" s="112"/>
      <c r="E24" s="66">
        <f>D24*C17</f>
        <v>0</v>
      </c>
      <c r="F24" s="5" t="s">
        <v>116</v>
      </c>
      <c r="G24" s="23" t="s">
        <v>117</v>
      </c>
      <c r="H24" s="125"/>
      <c r="I24" s="112"/>
      <c r="J24" s="66">
        <f>I24*H22</f>
        <v>0</v>
      </c>
      <c r="L24" s="93" t="s">
        <v>165</v>
      </c>
    </row>
    <row r="25" spans="1:12" ht="32.25" thickBot="1">
      <c r="A25" s="8" t="s">
        <v>12</v>
      </c>
      <c r="B25" s="23" t="s">
        <v>45</v>
      </c>
      <c r="C25" s="119"/>
      <c r="D25" s="112"/>
      <c r="E25" s="66">
        <f>D25*C17</f>
        <v>0</v>
      </c>
      <c r="F25" s="98" t="s">
        <v>34</v>
      </c>
      <c r="G25" s="2" t="s">
        <v>158</v>
      </c>
      <c r="H25" s="2" t="s">
        <v>2</v>
      </c>
      <c r="I25" s="45" t="s">
        <v>157</v>
      </c>
      <c r="J25" s="50" t="s">
        <v>3</v>
      </c>
      <c r="L25" s="87">
        <f>SUM(L22,L9)</f>
        <v>0</v>
      </c>
    </row>
    <row r="26" spans="1:12" ht="25.5" customHeight="1" thickTop="1">
      <c r="A26" s="8" t="s">
        <v>13</v>
      </c>
      <c r="B26" s="23" t="s">
        <v>43</v>
      </c>
      <c r="C26" s="119"/>
      <c r="D26" s="112"/>
      <c r="E26" s="66">
        <f>D26*C17</f>
        <v>0</v>
      </c>
      <c r="F26" s="5" t="s">
        <v>120</v>
      </c>
      <c r="G26" s="23" t="s">
        <v>119</v>
      </c>
      <c r="H26" s="121">
        <v>1.75</v>
      </c>
      <c r="I26" s="112"/>
      <c r="J26" s="66">
        <f>I26*H26</f>
        <v>0</v>
      </c>
    </row>
    <row r="27" spans="1:12" ht="26.25" thickBot="1">
      <c r="A27" s="8" t="s">
        <v>55</v>
      </c>
      <c r="B27" s="23" t="s">
        <v>103</v>
      </c>
      <c r="C27" s="119"/>
      <c r="D27" s="112"/>
      <c r="E27" s="66">
        <f>D27*C17</f>
        <v>0</v>
      </c>
      <c r="F27" s="5" t="s">
        <v>118</v>
      </c>
      <c r="G27" s="23" t="s">
        <v>121</v>
      </c>
      <c r="H27" s="121"/>
      <c r="I27" s="112"/>
      <c r="J27" s="66">
        <f>I27*H26</f>
        <v>0</v>
      </c>
      <c r="K27" s="106"/>
      <c r="L27" s="88" t="s">
        <v>166</v>
      </c>
    </row>
    <row r="28" spans="1:12" ht="25.5">
      <c r="A28" s="8" t="s">
        <v>64</v>
      </c>
      <c r="B28" s="23" t="s">
        <v>104</v>
      </c>
      <c r="C28" s="119"/>
      <c r="D28" s="112"/>
      <c r="E28" s="66">
        <f>D28*C17</f>
        <v>0</v>
      </c>
      <c r="F28" s="99" t="s">
        <v>129</v>
      </c>
      <c r="G28" s="23" t="s">
        <v>130</v>
      </c>
      <c r="H28" s="121"/>
      <c r="I28" s="112"/>
      <c r="J28" s="66">
        <f>I28*H26</f>
        <v>0</v>
      </c>
      <c r="L28" s="89" t="s">
        <v>167</v>
      </c>
    </row>
    <row r="29" spans="1:12" ht="31.5">
      <c r="A29" s="95" t="s">
        <v>124</v>
      </c>
      <c r="B29" s="26" t="s">
        <v>122</v>
      </c>
      <c r="C29" s="119"/>
      <c r="D29" s="78"/>
      <c r="E29" s="66">
        <f>D29*C17</f>
        <v>0</v>
      </c>
      <c r="F29" s="100" t="s">
        <v>132</v>
      </c>
      <c r="G29" s="26" t="s">
        <v>133</v>
      </c>
      <c r="H29" s="121"/>
      <c r="I29" s="112"/>
      <c r="J29" s="66">
        <f>I29*H26</f>
        <v>0</v>
      </c>
      <c r="L29" s="91" t="s">
        <v>168</v>
      </c>
    </row>
    <row r="30" spans="1:12" ht="32.25" thickBot="1">
      <c r="A30" s="16" t="s">
        <v>125</v>
      </c>
      <c r="B30" s="96" t="s">
        <v>48</v>
      </c>
      <c r="C30" s="120"/>
      <c r="D30" s="82"/>
      <c r="E30" s="66">
        <f>D30*C17</f>
        <v>0</v>
      </c>
      <c r="F30" s="101"/>
      <c r="G30" s="97"/>
      <c r="H30" s="122"/>
      <c r="I30" s="117"/>
      <c r="J30" s="66">
        <f>I30*H26</f>
        <v>0</v>
      </c>
      <c r="L30" s="92" t="s">
        <v>169</v>
      </c>
    </row>
    <row r="31" spans="1:12" ht="18.75">
      <c r="C31" s="35"/>
      <c r="D31" s="36"/>
      <c r="E31" s="37"/>
      <c r="H31" s="31"/>
      <c r="I31" s="31"/>
      <c r="J31" s="53"/>
    </row>
    <row r="35" spans="11:11" ht="17.25">
      <c r="K35" s="90"/>
    </row>
  </sheetData>
  <mergeCells count="10">
    <mergeCell ref="C17:C30"/>
    <mergeCell ref="H26:H30"/>
    <mergeCell ref="H22:H24"/>
    <mergeCell ref="H17:H20"/>
    <mergeCell ref="F1:J2"/>
    <mergeCell ref="C4:C12"/>
    <mergeCell ref="B1:E1"/>
    <mergeCell ref="B2:C2"/>
    <mergeCell ref="D2:E2"/>
    <mergeCell ref="H4:H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topLeftCell="A37" workbookViewId="0">
      <selection activeCell="I3" sqref="I3"/>
    </sheetView>
  </sheetViews>
  <sheetFormatPr baseColWidth="10" defaultRowHeight="15"/>
  <sheetData>
    <row r="1" spans="1:7" ht="56.25">
      <c r="A1" s="1" t="s">
        <v>0</v>
      </c>
      <c r="B1" s="21" t="s">
        <v>1</v>
      </c>
      <c r="C1" s="2" t="s">
        <v>31</v>
      </c>
      <c r="D1" s="19" t="s">
        <v>98</v>
      </c>
      <c r="E1" s="2"/>
      <c r="F1" s="21" t="s">
        <v>25</v>
      </c>
    </row>
    <row r="2" spans="1:7" ht="75">
      <c r="A2" s="9" t="s">
        <v>11</v>
      </c>
      <c r="B2" s="22" t="s">
        <v>52</v>
      </c>
      <c r="C2" s="27" t="s">
        <v>24</v>
      </c>
      <c r="D2" s="28" t="s">
        <v>86</v>
      </c>
      <c r="E2" s="30" t="s">
        <v>87</v>
      </c>
      <c r="F2" s="29" t="s">
        <v>26</v>
      </c>
    </row>
    <row r="3" spans="1:7" ht="156.75">
      <c r="A3" s="10" t="s">
        <v>61</v>
      </c>
      <c r="B3" s="23" t="s">
        <v>16</v>
      </c>
      <c r="C3" s="27" t="s">
        <v>23</v>
      </c>
      <c r="D3" s="28" t="s">
        <v>88</v>
      </c>
      <c r="E3" s="33" t="s">
        <v>89</v>
      </c>
      <c r="F3" s="29" t="s">
        <v>27</v>
      </c>
    </row>
    <row r="4" spans="1:7" ht="75">
      <c r="A4" s="13" t="s">
        <v>4</v>
      </c>
      <c r="B4" s="23" t="s">
        <v>32</v>
      </c>
      <c r="C4" s="27" t="s">
        <v>23</v>
      </c>
      <c r="D4" s="28" t="s">
        <v>81</v>
      </c>
      <c r="E4" s="30" t="s">
        <v>82</v>
      </c>
      <c r="F4" s="29" t="s">
        <v>29</v>
      </c>
    </row>
    <row r="5" spans="1:7" ht="60">
      <c r="A5" s="13" t="s">
        <v>51</v>
      </c>
      <c r="B5" s="23" t="s">
        <v>33</v>
      </c>
      <c r="C5" s="27" t="s">
        <v>23</v>
      </c>
      <c r="D5" s="28" t="s">
        <v>84</v>
      </c>
      <c r="E5" s="30" t="s">
        <v>85</v>
      </c>
      <c r="F5" s="29" t="s">
        <v>83</v>
      </c>
    </row>
    <row r="6" spans="1:7" ht="75">
      <c r="A6" s="18" t="s">
        <v>5</v>
      </c>
      <c r="B6" s="24"/>
      <c r="C6" s="20"/>
      <c r="D6" s="20"/>
      <c r="E6" s="20"/>
      <c r="F6" s="24"/>
    </row>
    <row r="7" spans="1:7" ht="75">
      <c r="A7" s="12" t="s">
        <v>6</v>
      </c>
      <c r="B7" s="23" t="s">
        <v>19</v>
      </c>
      <c r="C7" s="27" t="s">
        <v>23</v>
      </c>
      <c r="D7" s="28" t="s">
        <v>80</v>
      </c>
      <c r="E7" s="30" t="s">
        <v>91</v>
      </c>
      <c r="F7" s="29" t="s">
        <v>29</v>
      </c>
      <c r="G7" s="138" t="s">
        <v>111</v>
      </c>
    </row>
    <row r="8" spans="1:7" ht="75">
      <c r="A8" s="38" t="s">
        <v>17</v>
      </c>
      <c r="B8" s="26" t="s">
        <v>19</v>
      </c>
      <c r="C8" s="39" t="s">
        <v>23</v>
      </c>
      <c r="D8" s="40" t="s">
        <v>77</v>
      </c>
      <c r="E8" s="41" t="s">
        <v>78</v>
      </c>
      <c r="F8" s="42" t="s">
        <v>28</v>
      </c>
      <c r="G8" s="139"/>
    </row>
    <row r="9" spans="1:7" ht="60">
      <c r="A9" s="12" t="s">
        <v>8</v>
      </c>
      <c r="B9" s="23" t="s">
        <v>53</v>
      </c>
      <c r="C9" s="27" t="s">
        <v>23</v>
      </c>
      <c r="D9" s="28" t="s">
        <v>79</v>
      </c>
      <c r="E9" s="30" t="s">
        <v>92</v>
      </c>
      <c r="F9" s="29" t="s">
        <v>27</v>
      </c>
    </row>
    <row r="10" spans="1:7" ht="75">
      <c r="A10" s="11" t="s">
        <v>9</v>
      </c>
      <c r="B10" s="25" t="s">
        <v>54</v>
      </c>
      <c r="C10" s="27" t="s">
        <v>23</v>
      </c>
      <c r="D10" s="28" t="s">
        <v>73</v>
      </c>
      <c r="E10" s="30" t="s">
        <v>74</v>
      </c>
      <c r="F10" s="29" t="s">
        <v>65</v>
      </c>
    </row>
    <row r="11" spans="1:7" ht="90">
      <c r="A11" s="12" t="s">
        <v>90</v>
      </c>
      <c r="B11" s="23" t="s">
        <v>14</v>
      </c>
      <c r="C11" s="27" t="s">
        <v>23</v>
      </c>
      <c r="D11" s="28"/>
      <c r="E11" s="30" t="s">
        <v>107</v>
      </c>
      <c r="F11" s="29" t="s">
        <v>28</v>
      </c>
    </row>
    <row r="12" spans="1:7" ht="90">
      <c r="A12" s="11" t="s">
        <v>10</v>
      </c>
      <c r="B12" s="25" t="s">
        <v>18</v>
      </c>
      <c r="C12" s="27" t="s">
        <v>23</v>
      </c>
      <c r="D12" s="28" t="s">
        <v>68</v>
      </c>
      <c r="E12" s="30" t="s">
        <v>76</v>
      </c>
      <c r="F12" s="29" t="s">
        <v>30</v>
      </c>
    </row>
    <row r="13" spans="1:7" ht="75">
      <c r="A13" s="12" t="s">
        <v>12</v>
      </c>
      <c r="B13" s="23" t="s">
        <v>21</v>
      </c>
      <c r="C13" s="27" t="s">
        <v>23</v>
      </c>
      <c r="D13" s="28" t="s">
        <v>66</v>
      </c>
      <c r="E13" s="30" t="s">
        <v>72</v>
      </c>
      <c r="F13" s="29" t="s">
        <v>29</v>
      </c>
    </row>
    <row r="14" spans="1:7" ht="150">
      <c r="A14" s="11" t="s">
        <v>13</v>
      </c>
      <c r="B14" s="25" t="s">
        <v>15</v>
      </c>
      <c r="C14" s="27" t="s">
        <v>23</v>
      </c>
      <c r="D14" s="28" t="s">
        <v>75</v>
      </c>
      <c r="E14" s="30" t="s">
        <v>108</v>
      </c>
      <c r="F14" s="29" t="s">
        <v>29</v>
      </c>
    </row>
    <row r="15" spans="1:7" ht="135">
      <c r="A15" s="14" t="s">
        <v>55</v>
      </c>
      <c r="B15" s="26" t="s">
        <v>56</v>
      </c>
      <c r="C15" s="27" t="s">
        <v>23</v>
      </c>
      <c r="D15" s="28" t="s">
        <v>67</v>
      </c>
      <c r="E15" s="30" t="s">
        <v>93</v>
      </c>
      <c r="F15" s="29" t="s">
        <v>27</v>
      </c>
    </row>
    <row r="16" spans="1:7" ht="75">
      <c r="A16" s="14" t="s">
        <v>64</v>
      </c>
      <c r="B16" s="26" t="s">
        <v>57</v>
      </c>
      <c r="C16" s="27" t="s">
        <v>23</v>
      </c>
      <c r="D16" s="28" t="s">
        <v>68</v>
      </c>
      <c r="E16" s="30" t="s">
        <v>94</v>
      </c>
      <c r="F16" s="29" t="s">
        <v>27</v>
      </c>
    </row>
    <row r="17" spans="1:6" ht="60">
      <c r="A17" s="14" t="s">
        <v>62</v>
      </c>
      <c r="B17" s="26" t="s">
        <v>20</v>
      </c>
      <c r="C17" s="27" t="s">
        <v>23</v>
      </c>
      <c r="D17" s="28" t="s">
        <v>69</v>
      </c>
      <c r="E17" s="30" t="s">
        <v>96</v>
      </c>
      <c r="F17" s="29" t="s">
        <v>30</v>
      </c>
    </row>
    <row r="18" spans="1:6" ht="60">
      <c r="A18" s="14" t="s">
        <v>58</v>
      </c>
      <c r="B18" s="26" t="s">
        <v>59</v>
      </c>
      <c r="C18" s="27" t="s">
        <v>23</v>
      </c>
      <c r="D18" s="28" t="s">
        <v>70</v>
      </c>
      <c r="E18" s="30" t="s">
        <v>95</v>
      </c>
      <c r="F18" s="29" t="s">
        <v>27</v>
      </c>
    </row>
    <row r="19" spans="1:6" ht="75">
      <c r="A19" s="14" t="s">
        <v>60</v>
      </c>
      <c r="B19" s="26" t="s">
        <v>63</v>
      </c>
      <c r="C19" s="27" t="s">
        <v>23</v>
      </c>
      <c r="D19" s="28" t="s">
        <v>71</v>
      </c>
      <c r="E19" s="30" t="s">
        <v>97</v>
      </c>
      <c r="F19" s="29" t="s">
        <v>27</v>
      </c>
    </row>
  </sheetData>
  <mergeCells count="1"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commande Plants Maraicher</vt:lpstr>
      <vt:lpstr>Descriptif tomates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Marechage</dc:creator>
  <cp:lastModifiedBy>Marechage</cp:lastModifiedBy>
  <cp:lastPrinted>2021-04-23T08:21:58Z</cp:lastPrinted>
  <dcterms:created xsi:type="dcterms:W3CDTF">2020-03-26T06:57:30Z</dcterms:created>
  <dcterms:modified xsi:type="dcterms:W3CDTF">2021-04-23T09:01:39Z</dcterms:modified>
</cp:coreProperties>
</file>