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115" windowHeight="6570"/>
  </bookViews>
  <sheets>
    <sheet name="FLEURS" sheetId="1" r:id="rId1"/>
    <sheet name="VIVACES" sheetId="7" r:id="rId2"/>
  </sheets>
  <definedNames>
    <definedName name="_xlnm.Print_Area" localSheetId="0">FLEURS!$A$1:$L$21</definedName>
  </definedNames>
  <calcPr calcId="145621" iterateDelta="1E-4"/>
</workbook>
</file>

<file path=xl/calcChain.xml><?xml version="1.0" encoding="utf-8"?>
<calcChain xmlns="http://schemas.openxmlformats.org/spreadsheetml/2006/main">
  <c r="D20" i="1" l="1"/>
  <c r="N4" i="1" s="1"/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4" i="7"/>
  <c r="H19" i="7"/>
  <c r="H20" i="7"/>
  <c r="H21" i="7"/>
  <c r="H22" i="7"/>
  <c r="H23" i="7"/>
  <c r="H18" i="7"/>
  <c r="H5" i="7"/>
  <c r="H6" i="7"/>
  <c r="H7" i="7"/>
  <c r="H8" i="7"/>
  <c r="H9" i="7"/>
  <c r="H10" i="7"/>
  <c r="H11" i="7"/>
  <c r="H12" i="7"/>
  <c r="H13" i="7"/>
  <c r="H14" i="7"/>
  <c r="H15" i="7"/>
  <c r="H16" i="7"/>
  <c r="H4" i="7"/>
  <c r="D23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4" i="7"/>
  <c r="L16" i="1"/>
  <c r="L17" i="1"/>
  <c r="L18" i="1"/>
  <c r="L19" i="1"/>
  <c r="L20" i="1"/>
  <c r="L14" i="1"/>
  <c r="L8" i="1"/>
  <c r="L9" i="1"/>
  <c r="L10" i="1"/>
  <c r="L11" i="1"/>
  <c r="L12" i="1"/>
  <c r="L5" i="1"/>
  <c r="L6" i="1"/>
  <c r="L4" i="1"/>
  <c r="H5" i="1"/>
  <c r="H6" i="1"/>
  <c r="H7" i="1"/>
  <c r="H8" i="1"/>
  <c r="H9" i="1"/>
  <c r="H10" i="1"/>
  <c r="H11" i="1"/>
  <c r="H12" i="1"/>
  <c r="N5" i="1"/>
  <c r="H14" i="1"/>
  <c r="H15" i="1"/>
  <c r="H16" i="1"/>
  <c r="H17" i="1"/>
  <c r="H18" i="1"/>
  <c r="H19" i="1"/>
  <c r="H20" i="1"/>
  <c r="H4" i="1"/>
  <c r="D5" i="1"/>
  <c r="D4" i="1"/>
  <c r="D7" i="1"/>
  <c r="D8" i="1"/>
  <c r="D9" i="1"/>
  <c r="D10" i="1"/>
  <c r="D11" i="1"/>
  <c r="D14" i="1"/>
  <c r="D15" i="1"/>
  <c r="D16" i="1"/>
  <c r="D17" i="1"/>
  <c r="D18" i="1"/>
  <c r="D19" i="1"/>
  <c r="N12" i="1" l="1"/>
  <c r="N6" i="7"/>
  <c r="N5" i="7"/>
  <c r="N4" i="7"/>
  <c r="N6" i="1"/>
  <c r="N12" i="7" l="1"/>
  <c r="N18" i="7" l="1"/>
</calcChain>
</file>

<file path=xl/sharedStrings.xml><?xml version="1.0" encoding="utf-8"?>
<sst xmlns="http://schemas.openxmlformats.org/spreadsheetml/2006/main" count="165" uniqueCount="134">
  <si>
    <t>Cosmos</t>
  </si>
  <si>
    <t>Dahlia</t>
  </si>
  <si>
    <t>Geranium zonale</t>
  </si>
  <si>
    <t>Œillet d'inde</t>
  </si>
  <si>
    <t>Sauge sclarée</t>
  </si>
  <si>
    <t>Prix unitaire</t>
  </si>
  <si>
    <t>Sous-total</t>
  </si>
  <si>
    <t>Capucine naine</t>
  </si>
  <si>
    <t>Capucine grimpante</t>
  </si>
  <si>
    <t>Sariette</t>
  </si>
  <si>
    <t>Herbe à curry</t>
  </si>
  <si>
    <t>Melisse</t>
  </si>
  <si>
    <t>Coriandre</t>
  </si>
  <si>
    <t>Ancolie</t>
  </si>
  <si>
    <t xml:space="preserve">Geranium lierre simple </t>
  </si>
  <si>
    <t>Sauge off pot</t>
  </si>
  <si>
    <t>Verveine citron</t>
  </si>
  <si>
    <t>Pourpier retombant</t>
  </si>
  <si>
    <t>Coriandre Thai</t>
  </si>
  <si>
    <t>Geranium parfumé</t>
  </si>
  <si>
    <t>Feuille de commande : SERRE FLEURS</t>
  </si>
  <si>
    <t>Bégonia</t>
  </si>
  <si>
    <t>Bégonia retombant</t>
  </si>
  <si>
    <t>Callibrachoa</t>
  </si>
  <si>
    <t>Cosmos Chocolat</t>
  </si>
  <si>
    <t>Geranium lierre double</t>
  </si>
  <si>
    <t>Ipomée retombante</t>
  </si>
  <si>
    <t>Œillets d'inde "Fruit de la passion"</t>
  </si>
  <si>
    <t>Pelargonium variés</t>
  </si>
  <si>
    <t>Suzanne yeux noirs</t>
  </si>
  <si>
    <t>Surfinia</t>
  </si>
  <si>
    <t>Souci</t>
  </si>
  <si>
    <t>Tabac à fleur</t>
  </si>
  <si>
    <t>Zinnia</t>
  </si>
  <si>
    <t>FLEUR</t>
  </si>
  <si>
    <t>Joubarbe</t>
  </si>
  <si>
    <t>Camomille lobilis</t>
  </si>
  <si>
    <t>Ciboulette</t>
  </si>
  <si>
    <t>Hysope</t>
  </si>
  <si>
    <t>FLEURS VIVACES</t>
  </si>
  <si>
    <t>AROMATES BIO</t>
  </si>
  <si>
    <t>AROMATIQUES BIO</t>
  </si>
  <si>
    <t>Verveine viv.</t>
  </si>
  <si>
    <t>Origan marjolaine</t>
  </si>
  <si>
    <t>Thym citron</t>
  </si>
  <si>
    <t>Thym</t>
  </si>
  <si>
    <t>Rhubarbe</t>
  </si>
  <si>
    <t>CB</t>
  </si>
  <si>
    <t>Chèque</t>
  </si>
  <si>
    <t>Esp.</t>
  </si>
  <si>
    <t>Bourrache</t>
  </si>
  <si>
    <t>Romarin</t>
  </si>
  <si>
    <t>Sauge ananas</t>
  </si>
  <si>
    <t>Lavande pot</t>
  </si>
  <si>
    <t>Saxifraga</t>
  </si>
  <si>
    <t>Balsamine simple ou double</t>
  </si>
  <si>
    <t>Bidens rose</t>
  </si>
  <si>
    <t>Fuschia droit double</t>
  </si>
  <si>
    <t>Ipomée, I. grimpante</t>
  </si>
  <si>
    <t>Nemisia vanille</t>
  </si>
  <si>
    <t>Zinnia géant</t>
  </si>
  <si>
    <t>Echeveria plante succulente</t>
  </si>
  <si>
    <t>Cosmos diabolo orange</t>
  </si>
  <si>
    <t>Geranium citron antimoustique</t>
  </si>
  <si>
    <t>Géranium citron fleurs antimoustique</t>
  </si>
  <si>
    <t>Heuchère feuillage</t>
  </si>
  <si>
    <t>Dianthus garden pink</t>
  </si>
  <si>
    <t>Fuchsia variés</t>
  </si>
  <si>
    <t xml:space="preserve">Félicia  </t>
  </si>
  <si>
    <t xml:space="preserve">Coreopsis </t>
  </si>
  <si>
    <t>Anagallis skylover bleu</t>
  </si>
  <si>
    <t>Anthemis rose ou blanc</t>
  </si>
  <si>
    <t>Arnica montana</t>
  </si>
  <si>
    <t xml:space="preserve">Cleome </t>
  </si>
  <si>
    <t xml:space="preserve">Astericus </t>
  </si>
  <si>
    <t>Camomille teinturiers (M)</t>
  </si>
  <si>
    <t>Achillée millefolium (M)</t>
  </si>
  <si>
    <t>Centaurée de timbal (M)</t>
  </si>
  <si>
    <t>Vipérine (M)</t>
  </si>
  <si>
    <t>Helenium autumnale (M)</t>
  </si>
  <si>
    <t>Gaillarde</t>
  </si>
  <si>
    <t xml:space="preserve">Gaura </t>
  </si>
  <si>
    <t>Aurone parfum cola</t>
  </si>
  <si>
    <t>Diascia genta variés</t>
  </si>
  <si>
    <t>Ficoïdes violet ou variés</t>
  </si>
  <si>
    <t>Géranium rozanne</t>
  </si>
  <si>
    <t>Monarde bergamote</t>
  </si>
  <si>
    <t>Osteospermum</t>
  </si>
  <si>
    <t>Sauge variés</t>
  </si>
  <si>
    <t>Sauge blanche</t>
  </si>
  <si>
    <t>Sauge péruv, cassis</t>
  </si>
  <si>
    <t>Sauge patens bleu</t>
  </si>
  <si>
    <t>Thé de l'immortalité</t>
  </si>
  <si>
    <t>Basilic G vert, Grec, Marseille</t>
  </si>
  <si>
    <t>Menthe maroc, mojito</t>
  </si>
  <si>
    <t>Estragon</t>
  </si>
  <si>
    <t>Abutilon red princess</t>
  </si>
  <si>
    <t>Angelonia dark pink</t>
  </si>
  <si>
    <t>Bidens jaune et rouge</t>
  </si>
  <si>
    <t>Coléus variés</t>
  </si>
  <si>
    <t>Dipladenia rose ou rouge</t>
  </si>
  <si>
    <t>Gazania variés</t>
  </si>
  <si>
    <t>Impatiens nouv, guinée</t>
  </si>
  <si>
    <t>Lobélia bleu</t>
  </si>
  <si>
    <t>Pétunia splash dance</t>
  </si>
  <si>
    <t>PLANTES SUCCULENTES</t>
  </si>
  <si>
    <t>Aloe vera</t>
  </si>
  <si>
    <t>Aloe vera variés</t>
  </si>
  <si>
    <t>Crassula</t>
  </si>
  <si>
    <t>Haworthia</t>
  </si>
  <si>
    <t>Sedum variés</t>
  </si>
  <si>
    <t>Terreau rempotage</t>
  </si>
  <si>
    <t>par</t>
  </si>
  <si>
    <t>Qté</t>
  </si>
  <si>
    <t>Basilic pourpre</t>
  </si>
  <si>
    <t>Basilic Thai, cannelle</t>
  </si>
  <si>
    <t>ND</t>
  </si>
  <si>
    <t xml:space="preserve">Pétunia black mamba </t>
  </si>
  <si>
    <t>Persil plat/Persil frisé</t>
  </si>
  <si>
    <t>Rudbeckia jaune</t>
  </si>
  <si>
    <t>Feuille de commande : SERRE VIVACES &amp; AROMATIQUES</t>
  </si>
  <si>
    <t>NOM POUR RETRAIT :                                                    DATE DE RETRAIT CHOISIE :</t>
  </si>
  <si>
    <t>MERCREDI 21/04          9h30 - 12h30</t>
  </si>
  <si>
    <t>Menthe fraise, chocolat</t>
  </si>
  <si>
    <t>entourer le persil choisi</t>
  </si>
  <si>
    <t>JEUDI 22/04                                          14h - 15h30</t>
  </si>
  <si>
    <t>SOUS-TOTAUX</t>
  </si>
  <si>
    <t>TOTAL RECTO</t>
  </si>
  <si>
    <t>Pétunia Queen of hearts</t>
  </si>
  <si>
    <t>TOTAL VERSO</t>
  </si>
  <si>
    <t>TOTAL GLOBAL</t>
  </si>
  <si>
    <t>JEUDI 22/04                                            14h - 15h30</t>
  </si>
  <si>
    <t>DISPO S17</t>
  </si>
  <si>
    <t>Rose d'inde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</si>
</sst>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[$€-40C];[Red]\-#,##0.00\ [$€-40C]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24"/>
      <color theme="1"/>
      <name val="Beautiful Every Time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1"/>
      <name val="Beautiful Every Time"/>
    </font>
    <font>
      <i/>
      <sz val="11"/>
      <color rgb="FF7F7F7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6"/>
      <color rgb="FFFF0000"/>
      <name val="Calibri"/>
      <family val="2"/>
    </font>
    <font>
      <b/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8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8" fontId="6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8" fontId="6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8" fontId="6" fillId="0" borderId="1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8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28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0" fillId="0" borderId="18" xfId="0" applyBorder="1"/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0" fillId="0" borderId="25" xfId="0" applyBorder="1"/>
    <xf numFmtId="0" fontId="7" fillId="0" borderId="29" xfId="0" applyFont="1" applyBorder="1" applyAlignment="1">
      <alignment horizont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/>
    </xf>
    <xf numFmtId="0" fontId="0" fillId="0" borderId="11" xfId="0" applyBorder="1"/>
    <xf numFmtId="8" fontId="6" fillId="0" borderId="0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/>
    </xf>
    <xf numFmtId="0" fontId="0" fillId="0" borderId="37" xfId="0" applyBorder="1"/>
    <xf numFmtId="0" fontId="7" fillId="0" borderId="3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14" xfId="1" applyFont="1" applyBorder="1" applyAlignment="1">
      <alignment horizontal="center" vertical="center"/>
    </xf>
    <xf numFmtId="164" fontId="17" fillId="7" borderId="14" xfId="1" applyNumberFormat="1" applyFont="1" applyFill="1" applyBorder="1" applyAlignment="1">
      <alignment horizontal="center" vertical="center"/>
    </xf>
    <xf numFmtId="0" fontId="14" fillId="0" borderId="0" xfId="1" applyAlignment="1">
      <alignment horizontal="center" vertical="center"/>
    </xf>
    <xf numFmtId="0" fontId="14" fillId="0" borderId="0" xfId="1" applyAlignment="1">
      <alignment horizontal="center" vertical="center" wrapText="1"/>
    </xf>
    <xf numFmtId="0" fontId="18" fillId="0" borderId="49" xfId="1" applyFont="1" applyFill="1" applyBorder="1" applyAlignment="1">
      <alignment horizontal="center" vertical="center" wrapText="1"/>
    </xf>
    <xf numFmtId="164" fontId="19" fillId="0" borderId="50" xfId="1" applyNumberFormat="1" applyFont="1" applyFill="1" applyBorder="1" applyAlignment="1">
      <alignment horizontal="center" vertical="center" wrapText="1"/>
    </xf>
    <xf numFmtId="164" fontId="20" fillId="5" borderId="14" xfId="1" applyNumberFormat="1" applyFont="1" applyFill="1" applyBorder="1" applyAlignment="1">
      <alignment horizontal="center" vertical="center"/>
    </xf>
    <xf numFmtId="165" fontId="20" fillId="6" borderId="14" xfId="1" applyNumberFormat="1" applyFont="1" applyFill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8" fontId="6" fillId="0" borderId="4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21" fillId="0" borderId="49" xfId="1" applyFont="1" applyFill="1" applyBorder="1" applyAlignment="1">
      <alignment horizontal="center" vertical="center" wrapText="1"/>
    </xf>
    <xf numFmtId="164" fontId="22" fillId="0" borderId="50" xfId="1" applyNumberFormat="1" applyFont="1" applyFill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/>
    </xf>
    <xf numFmtId="164" fontId="24" fillId="0" borderId="50" xfId="1" applyNumberFormat="1" applyFont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wrapText="1"/>
    </xf>
    <xf numFmtId="8" fontId="7" fillId="3" borderId="22" xfId="0" applyNumberFormat="1" applyFont="1" applyFill="1" applyBorder="1" applyAlignment="1">
      <alignment horizontal="center" wrapText="1"/>
    </xf>
    <xf numFmtId="8" fontId="7" fillId="3" borderId="1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horizontal="center" vertical="center" wrapText="1"/>
    </xf>
    <xf numFmtId="8" fontId="6" fillId="0" borderId="21" xfId="0" applyNumberFormat="1" applyFont="1" applyBorder="1" applyAlignment="1">
      <alignment horizontal="center" vertical="center" wrapText="1"/>
    </xf>
    <xf numFmtId="8" fontId="6" fillId="0" borderId="20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1" fillId="0" borderId="3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</cellXfs>
  <cellStyles count="2">
    <cellStyle name="Normal" xfId="0" builtinId="0"/>
    <cellStyle name="Texte explicatif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59532</xdr:rowOff>
    </xdr:from>
    <xdr:to>
      <xdr:col>0</xdr:col>
      <xdr:colOff>1440659</xdr:colOff>
      <xdr:row>1</xdr:row>
      <xdr:rowOff>2207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1" y="59532"/>
          <a:ext cx="1404938" cy="537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35716</xdr:colOff>
      <xdr:row>0</xdr:row>
      <xdr:rowOff>23814</xdr:rowOff>
    </xdr:from>
    <xdr:to>
      <xdr:col>8</xdr:col>
      <xdr:colOff>250030</xdr:colOff>
      <xdr:row>1</xdr:row>
      <xdr:rowOff>156864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427"/>
        <a:stretch/>
      </xdr:blipFill>
      <xdr:spPr>
        <a:xfrm>
          <a:off x="5429247" y="23814"/>
          <a:ext cx="2571752" cy="728363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0</xdr:row>
      <xdr:rowOff>35720</xdr:rowOff>
    </xdr:from>
    <xdr:to>
      <xdr:col>0</xdr:col>
      <xdr:colOff>1669075</xdr:colOff>
      <xdr:row>1</xdr:row>
      <xdr:rowOff>47626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35720"/>
          <a:ext cx="1585731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zoomScale="80" zoomScaleNormal="80" workbookViewId="0">
      <selection activeCell="O15" sqref="O15"/>
    </sheetView>
  </sheetViews>
  <sheetFormatPr baseColWidth="10" defaultColWidth="9.140625" defaultRowHeight="15" x14ac:dyDescent="0.25"/>
  <cols>
    <col min="1" max="1" width="22.28515625" customWidth="1"/>
    <col min="2" max="2" width="14.140625" customWidth="1"/>
    <col min="3" max="3" width="10.140625" customWidth="1"/>
    <col min="4" max="4" width="10.42578125" customWidth="1"/>
    <col min="5" max="5" width="22.5703125" customWidth="1"/>
    <col min="6" max="6" width="16" customWidth="1"/>
    <col min="7" max="7" width="11" customWidth="1"/>
    <col min="8" max="8" width="11.28515625" customWidth="1"/>
    <col min="9" max="9" width="22.5703125" customWidth="1"/>
    <col min="10" max="10" width="14.28515625" customWidth="1"/>
    <col min="11" max="12" width="10.7109375" customWidth="1"/>
    <col min="13" max="13" width="2.85546875" customWidth="1"/>
    <col min="14" max="14" width="14.42578125" customWidth="1"/>
  </cols>
  <sheetData>
    <row r="1" spans="1:16" ht="46.5" customHeight="1" x14ac:dyDescent="0.25">
      <c r="A1" s="105"/>
      <c r="B1" s="155" t="s">
        <v>121</v>
      </c>
      <c r="C1" s="156"/>
      <c r="D1" s="156"/>
      <c r="E1" s="157"/>
      <c r="F1" s="149" t="s">
        <v>20</v>
      </c>
      <c r="G1" s="150"/>
      <c r="H1" s="150"/>
      <c r="I1" s="150"/>
      <c r="J1" s="150"/>
      <c r="K1" s="150"/>
      <c r="L1" s="151"/>
      <c r="M1" s="3"/>
      <c r="N1" s="3"/>
      <c r="O1" s="3"/>
    </row>
    <row r="2" spans="1:16" ht="39" customHeight="1" thickBot="1" x14ac:dyDescent="0.3">
      <c r="A2" s="106"/>
      <c r="B2" s="158" t="s">
        <v>122</v>
      </c>
      <c r="C2" s="158"/>
      <c r="D2" s="158" t="s">
        <v>131</v>
      </c>
      <c r="E2" s="158"/>
      <c r="F2" s="152"/>
      <c r="G2" s="153"/>
      <c r="H2" s="153"/>
      <c r="I2" s="153"/>
      <c r="J2" s="153"/>
      <c r="K2" s="153"/>
      <c r="L2" s="154"/>
      <c r="M2" s="3"/>
      <c r="N2" s="3"/>
      <c r="O2" s="3"/>
    </row>
    <row r="3" spans="1:16" s="1" customFormat="1" ht="41.25" customHeight="1" thickTop="1" thickBot="1" x14ac:dyDescent="0.3">
      <c r="A3" s="21" t="s">
        <v>34</v>
      </c>
      <c r="B3" s="107" t="s">
        <v>5</v>
      </c>
      <c r="C3" s="104" t="s">
        <v>113</v>
      </c>
      <c r="D3" s="132" t="s">
        <v>6</v>
      </c>
      <c r="E3" s="108" t="s">
        <v>34</v>
      </c>
      <c r="F3" s="31" t="s">
        <v>5</v>
      </c>
      <c r="G3" s="45" t="s">
        <v>113</v>
      </c>
      <c r="H3" s="134" t="s">
        <v>6</v>
      </c>
      <c r="I3" s="21" t="s">
        <v>34</v>
      </c>
      <c r="J3" s="32" t="s">
        <v>5</v>
      </c>
      <c r="K3" s="45" t="s">
        <v>113</v>
      </c>
      <c r="L3" s="133" t="s">
        <v>6</v>
      </c>
      <c r="M3" s="2"/>
      <c r="N3" s="115" t="s">
        <v>126</v>
      </c>
      <c r="O3" s="2"/>
    </row>
    <row r="4" spans="1:16" ht="36" thickTop="1" thickBot="1" x14ac:dyDescent="0.35">
      <c r="A4" s="22" t="s">
        <v>96</v>
      </c>
      <c r="B4" s="49">
        <v>3</v>
      </c>
      <c r="C4" s="39"/>
      <c r="D4" s="137">
        <f>B4*C4</f>
        <v>0</v>
      </c>
      <c r="E4" s="141" t="s">
        <v>101</v>
      </c>
      <c r="F4" s="66">
        <v>2</v>
      </c>
      <c r="G4" s="43"/>
      <c r="H4" s="44">
        <f>B20*G4</f>
        <v>0</v>
      </c>
      <c r="I4" s="22" t="s">
        <v>104</v>
      </c>
      <c r="J4" s="49">
        <v>2</v>
      </c>
      <c r="K4" s="39"/>
      <c r="L4" s="137">
        <f>F20*K4</f>
        <v>0</v>
      </c>
      <c r="N4" s="121">
        <f>SUM(D4:D20)</f>
        <v>0</v>
      </c>
      <c r="O4" s="1"/>
      <c r="P4" s="1"/>
    </row>
    <row r="5" spans="1:16" ht="29.25" customHeight="1" thickTop="1" thickBot="1" x14ac:dyDescent="0.35">
      <c r="A5" s="22" t="s">
        <v>97</v>
      </c>
      <c r="B5" s="54">
        <v>1</v>
      </c>
      <c r="C5" s="39"/>
      <c r="D5" s="137">
        <f>B5*C5</f>
        <v>0</v>
      </c>
      <c r="E5" s="71" t="s">
        <v>63</v>
      </c>
      <c r="F5" s="49">
        <v>2.5</v>
      </c>
      <c r="G5" s="42"/>
      <c r="H5" s="44">
        <f t="shared" ref="H5:H20" si="0">F4*G5</f>
        <v>0</v>
      </c>
      <c r="I5" s="22" t="s">
        <v>17</v>
      </c>
      <c r="J5" s="49">
        <v>2</v>
      </c>
      <c r="K5" s="39"/>
      <c r="L5" s="137">
        <f>J4*K5</f>
        <v>0</v>
      </c>
      <c r="N5" s="122">
        <f>SUM(H4:H20)</f>
        <v>0</v>
      </c>
      <c r="O5" s="1"/>
      <c r="P5" s="1"/>
    </row>
    <row r="6" spans="1:16" ht="36" thickTop="1" thickBot="1" x14ac:dyDescent="0.35">
      <c r="A6" s="22" t="s">
        <v>55</v>
      </c>
      <c r="B6" s="54">
        <v>3</v>
      </c>
      <c r="C6" s="159" t="s">
        <v>132</v>
      </c>
      <c r="D6" s="160"/>
      <c r="E6" s="71" t="s">
        <v>64</v>
      </c>
      <c r="F6" s="49">
        <v>2.5</v>
      </c>
      <c r="G6" s="42"/>
      <c r="H6" s="44">
        <f t="shared" si="0"/>
        <v>0</v>
      </c>
      <c r="I6" s="140" t="s">
        <v>133</v>
      </c>
      <c r="J6" s="64">
        <v>1</v>
      </c>
      <c r="K6" s="39"/>
      <c r="L6" s="137">
        <f>J5*K6</f>
        <v>0</v>
      </c>
      <c r="N6" s="116">
        <f>SUM(L4:L20)</f>
        <v>0</v>
      </c>
      <c r="O6" s="1"/>
      <c r="P6" s="1"/>
    </row>
    <row r="7" spans="1:16" ht="35.25" thickTop="1" x14ac:dyDescent="0.3">
      <c r="A7" s="22" t="s">
        <v>21</v>
      </c>
      <c r="B7" s="49">
        <v>2.5</v>
      </c>
      <c r="C7" s="39"/>
      <c r="D7" s="137">
        <f t="shared" ref="D7:D19" si="1">B7*C7</f>
        <v>0</v>
      </c>
      <c r="E7" s="71" t="s">
        <v>25</v>
      </c>
      <c r="F7" s="49">
        <v>1.25</v>
      </c>
      <c r="G7" s="42"/>
      <c r="H7" s="44">
        <f t="shared" si="0"/>
        <v>0</v>
      </c>
      <c r="I7" s="22" t="s">
        <v>31</v>
      </c>
      <c r="J7" s="143" t="s">
        <v>116</v>
      </c>
      <c r="K7" s="144"/>
      <c r="L7" s="145"/>
      <c r="N7" s="117"/>
      <c r="O7" s="1"/>
      <c r="P7" s="1"/>
    </row>
    <row r="8" spans="1:16" ht="30.75" customHeight="1" x14ac:dyDescent="0.3">
      <c r="A8" s="22" t="s">
        <v>22</v>
      </c>
      <c r="B8" s="49">
        <v>3.5</v>
      </c>
      <c r="C8" s="39"/>
      <c r="D8" s="137">
        <f t="shared" si="1"/>
        <v>0</v>
      </c>
      <c r="E8" s="71" t="s">
        <v>14</v>
      </c>
      <c r="F8" s="49">
        <v>1.25</v>
      </c>
      <c r="G8" s="42"/>
      <c r="H8" s="44">
        <f t="shared" si="0"/>
        <v>0</v>
      </c>
      <c r="I8" s="22" t="s">
        <v>30</v>
      </c>
      <c r="J8" s="49">
        <v>2</v>
      </c>
      <c r="K8" s="39"/>
      <c r="L8" s="137">
        <f>J8*K8</f>
        <v>0</v>
      </c>
      <c r="N8" s="117"/>
      <c r="O8" s="1"/>
      <c r="P8" s="1"/>
    </row>
    <row r="9" spans="1:16" ht="33" customHeight="1" x14ac:dyDescent="0.3">
      <c r="A9" s="22" t="s">
        <v>56</v>
      </c>
      <c r="B9" s="49">
        <v>1.25</v>
      </c>
      <c r="C9" s="39"/>
      <c r="D9" s="137">
        <f t="shared" si="1"/>
        <v>0</v>
      </c>
      <c r="E9" s="71" t="s">
        <v>19</v>
      </c>
      <c r="F9" s="49">
        <v>2.5</v>
      </c>
      <c r="G9" s="42"/>
      <c r="H9" s="44">
        <f t="shared" si="0"/>
        <v>0</v>
      </c>
      <c r="I9" s="22" t="s">
        <v>29</v>
      </c>
      <c r="J9" s="49">
        <v>3.5</v>
      </c>
      <c r="K9" s="39"/>
      <c r="L9" s="137">
        <f t="shared" ref="L9:L20" si="2">J9*K9</f>
        <v>0</v>
      </c>
      <c r="N9" s="118"/>
      <c r="O9" s="1"/>
      <c r="P9" s="1"/>
    </row>
    <row r="10" spans="1:16" ht="30" customHeight="1" thickBot="1" x14ac:dyDescent="0.35">
      <c r="A10" s="22" t="s">
        <v>98</v>
      </c>
      <c r="B10" s="49">
        <v>1.25</v>
      </c>
      <c r="C10" s="39"/>
      <c r="D10" s="137">
        <f t="shared" si="1"/>
        <v>0</v>
      </c>
      <c r="E10" s="71" t="s">
        <v>2</v>
      </c>
      <c r="F10" s="49">
        <v>2</v>
      </c>
      <c r="G10" s="42"/>
      <c r="H10" s="44">
        <f t="shared" si="0"/>
        <v>0</v>
      </c>
      <c r="I10" s="22" t="s">
        <v>32</v>
      </c>
      <c r="J10" s="49">
        <v>1.25</v>
      </c>
      <c r="K10" s="39"/>
      <c r="L10" s="137">
        <f t="shared" si="2"/>
        <v>0</v>
      </c>
      <c r="N10" s="117"/>
      <c r="O10" s="1"/>
      <c r="P10" s="1"/>
    </row>
    <row r="11" spans="1:16" ht="27" customHeight="1" thickTop="1" x14ac:dyDescent="0.3">
      <c r="A11" s="22" t="s">
        <v>23</v>
      </c>
      <c r="B11" s="49">
        <v>2</v>
      </c>
      <c r="C11" s="39"/>
      <c r="D11" s="137">
        <f t="shared" si="1"/>
        <v>0</v>
      </c>
      <c r="E11" s="142" t="s">
        <v>102</v>
      </c>
      <c r="F11" s="66">
        <v>2.5</v>
      </c>
      <c r="G11" s="42"/>
      <c r="H11" s="44">
        <f t="shared" si="0"/>
        <v>0</v>
      </c>
      <c r="I11" s="23" t="s">
        <v>33</v>
      </c>
      <c r="J11" s="54">
        <v>1</v>
      </c>
      <c r="K11" s="39"/>
      <c r="L11" s="137">
        <f t="shared" si="2"/>
        <v>0</v>
      </c>
      <c r="N11" s="119" t="s">
        <v>127</v>
      </c>
      <c r="O11" s="1"/>
      <c r="P11" s="1"/>
    </row>
    <row r="12" spans="1:16" ht="36" customHeight="1" thickBot="1" x14ac:dyDescent="0.35">
      <c r="A12" s="22" t="s">
        <v>8</v>
      </c>
      <c r="B12" s="143" t="s">
        <v>116</v>
      </c>
      <c r="C12" s="144"/>
      <c r="D12" s="145"/>
      <c r="E12" s="71" t="s">
        <v>26</v>
      </c>
      <c r="F12" s="49">
        <v>1</v>
      </c>
      <c r="G12" s="42"/>
      <c r="H12" s="44">
        <f t="shared" si="0"/>
        <v>0</v>
      </c>
      <c r="I12" s="38" t="s">
        <v>60</v>
      </c>
      <c r="J12" s="54">
        <v>1</v>
      </c>
      <c r="K12" s="39"/>
      <c r="L12" s="137">
        <f t="shared" si="2"/>
        <v>0</v>
      </c>
      <c r="N12" s="120">
        <f>SUM(N4:N6)</f>
        <v>0</v>
      </c>
      <c r="O12" s="1"/>
      <c r="P12" s="1"/>
    </row>
    <row r="13" spans="1:16" ht="30.75" customHeight="1" thickTop="1" x14ac:dyDescent="0.25">
      <c r="A13" s="22" t="s">
        <v>7</v>
      </c>
      <c r="B13" s="49">
        <v>1.5</v>
      </c>
      <c r="C13" s="159" t="s">
        <v>132</v>
      </c>
      <c r="D13" s="160"/>
      <c r="E13" s="71" t="s">
        <v>58</v>
      </c>
      <c r="F13" s="49">
        <v>2</v>
      </c>
      <c r="G13" s="159" t="s">
        <v>132</v>
      </c>
      <c r="H13" s="160"/>
      <c r="I13" s="72" t="s">
        <v>105</v>
      </c>
      <c r="J13" s="32" t="s">
        <v>5</v>
      </c>
      <c r="K13" s="45" t="s">
        <v>113</v>
      </c>
      <c r="L13" s="48" t="s">
        <v>6</v>
      </c>
      <c r="O13" s="1"/>
      <c r="P13" s="1"/>
    </row>
    <row r="14" spans="1:16" ht="24" customHeight="1" x14ac:dyDescent="0.3">
      <c r="A14" s="63" t="s">
        <v>99</v>
      </c>
      <c r="B14" s="64">
        <v>1.5</v>
      </c>
      <c r="C14" s="40"/>
      <c r="D14" s="137">
        <f t="shared" si="1"/>
        <v>0</v>
      </c>
      <c r="E14" s="67" t="s">
        <v>103</v>
      </c>
      <c r="F14" s="66">
        <v>1.5</v>
      </c>
      <c r="G14" s="42"/>
      <c r="H14" s="44">
        <f t="shared" si="0"/>
        <v>0</v>
      </c>
      <c r="I14" s="63" t="s">
        <v>106</v>
      </c>
      <c r="J14" s="64">
        <v>4.75</v>
      </c>
      <c r="K14" s="39"/>
      <c r="L14" s="137">
        <f t="shared" si="2"/>
        <v>0</v>
      </c>
      <c r="O14" s="1"/>
      <c r="P14" s="1"/>
    </row>
    <row r="15" spans="1:16" ht="27" customHeight="1" x14ac:dyDescent="0.3">
      <c r="A15" s="22" t="s">
        <v>0</v>
      </c>
      <c r="B15" s="49">
        <v>1.5</v>
      </c>
      <c r="C15" s="40"/>
      <c r="D15" s="137">
        <f t="shared" si="1"/>
        <v>0</v>
      </c>
      <c r="E15" s="71" t="s">
        <v>59</v>
      </c>
      <c r="F15" s="49">
        <v>1.5</v>
      </c>
      <c r="G15" s="42"/>
      <c r="H15" s="44">
        <f t="shared" si="0"/>
        <v>0</v>
      </c>
      <c r="I15" s="22" t="s">
        <v>107</v>
      </c>
      <c r="J15" s="146" t="s">
        <v>116</v>
      </c>
      <c r="K15" s="147"/>
      <c r="L15" s="148"/>
      <c r="O15" s="1"/>
      <c r="P15" s="1"/>
    </row>
    <row r="16" spans="1:16" ht="24.75" customHeight="1" x14ac:dyDescent="0.3">
      <c r="A16" s="22" t="s">
        <v>24</v>
      </c>
      <c r="B16" s="49">
        <v>1.5</v>
      </c>
      <c r="C16" s="39"/>
      <c r="D16" s="137">
        <f t="shared" si="1"/>
        <v>0</v>
      </c>
      <c r="E16" s="71" t="s">
        <v>3</v>
      </c>
      <c r="F16" s="49">
        <v>1</v>
      </c>
      <c r="G16" s="42"/>
      <c r="H16" s="44">
        <f t="shared" si="0"/>
        <v>0</v>
      </c>
      <c r="I16" s="63" t="s">
        <v>108</v>
      </c>
      <c r="J16" s="66">
        <v>3.5</v>
      </c>
      <c r="K16" s="46"/>
      <c r="L16" s="137">
        <f t="shared" si="2"/>
        <v>0</v>
      </c>
      <c r="O16" s="1"/>
      <c r="P16" s="1"/>
    </row>
    <row r="17" spans="1:16" ht="34.5" x14ac:dyDescent="0.3">
      <c r="A17" s="22" t="s">
        <v>62</v>
      </c>
      <c r="B17" s="49">
        <v>1.25</v>
      </c>
      <c r="C17" s="39"/>
      <c r="D17" s="137">
        <f t="shared" si="1"/>
        <v>0</v>
      </c>
      <c r="E17" s="71" t="s">
        <v>27</v>
      </c>
      <c r="F17" s="49">
        <v>1.5</v>
      </c>
      <c r="G17" s="42"/>
      <c r="H17" s="44">
        <f t="shared" si="0"/>
        <v>0</v>
      </c>
      <c r="I17" s="22" t="s">
        <v>61</v>
      </c>
      <c r="J17" s="49">
        <v>5</v>
      </c>
      <c r="K17" s="46"/>
      <c r="L17" s="137">
        <f t="shared" si="2"/>
        <v>0</v>
      </c>
      <c r="O17" s="1"/>
      <c r="P17" s="1"/>
    </row>
    <row r="18" spans="1:16" ht="33" customHeight="1" x14ac:dyDescent="0.3">
      <c r="A18" s="22" t="s">
        <v>1</v>
      </c>
      <c r="B18" s="49">
        <v>2</v>
      </c>
      <c r="C18" s="39"/>
      <c r="D18" s="137">
        <f t="shared" si="1"/>
        <v>0</v>
      </c>
      <c r="E18" s="22" t="s">
        <v>28</v>
      </c>
      <c r="F18" s="49">
        <v>2</v>
      </c>
      <c r="G18" s="42"/>
      <c r="H18" s="44">
        <f t="shared" si="0"/>
        <v>0</v>
      </c>
      <c r="I18" s="22" t="s">
        <v>109</v>
      </c>
      <c r="J18" s="54">
        <v>3.5</v>
      </c>
      <c r="K18" s="46"/>
      <c r="L18" s="137">
        <f t="shared" si="2"/>
        <v>0</v>
      </c>
      <c r="O18" s="1"/>
      <c r="P18" s="1"/>
    </row>
    <row r="19" spans="1:16" ht="35.25" thickBot="1" x14ac:dyDescent="0.35">
      <c r="A19" s="65" t="s">
        <v>100</v>
      </c>
      <c r="B19" s="66">
        <v>3.25</v>
      </c>
      <c r="C19" s="39"/>
      <c r="D19" s="137">
        <f t="shared" si="1"/>
        <v>0</v>
      </c>
      <c r="E19" s="22" t="s">
        <v>117</v>
      </c>
      <c r="F19" s="49">
        <v>1.25</v>
      </c>
      <c r="G19" s="43"/>
      <c r="H19" s="44">
        <f t="shared" si="0"/>
        <v>0</v>
      </c>
      <c r="I19" s="38" t="s">
        <v>110</v>
      </c>
      <c r="J19" s="123">
        <v>3.5</v>
      </c>
      <c r="K19" s="124"/>
      <c r="L19" s="137">
        <f t="shared" si="2"/>
        <v>0</v>
      </c>
      <c r="O19" s="1"/>
      <c r="P19" s="1"/>
    </row>
    <row r="20" spans="1:16" ht="27" customHeight="1" thickBot="1" x14ac:dyDescent="0.35">
      <c r="A20" s="22" t="s">
        <v>57</v>
      </c>
      <c r="B20" s="49">
        <v>3</v>
      </c>
      <c r="C20" s="39"/>
      <c r="D20" s="137">
        <f>B20*C20</f>
        <v>0</v>
      </c>
      <c r="E20" s="22" t="s">
        <v>128</v>
      </c>
      <c r="F20" s="49">
        <v>2</v>
      </c>
      <c r="G20" s="42"/>
      <c r="H20" s="44">
        <f t="shared" si="0"/>
        <v>0</v>
      </c>
      <c r="I20" s="125" t="s">
        <v>111</v>
      </c>
      <c r="J20" s="126">
        <v>14</v>
      </c>
      <c r="K20" s="127"/>
      <c r="L20" s="137">
        <f t="shared" si="2"/>
        <v>0</v>
      </c>
      <c r="N20" s="69"/>
      <c r="O20" s="1"/>
      <c r="P20" s="1"/>
    </row>
    <row r="21" spans="1:16" ht="31.5" customHeight="1" x14ac:dyDescent="0.25">
      <c r="A21" s="16"/>
      <c r="B21" s="24"/>
      <c r="C21" s="29"/>
      <c r="D21" s="83"/>
      <c r="E21" s="16"/>
      <c r="F21" s="26"/>
      <c r="G21" s="29"/>
      <c r="H21" s="83"/>
      <c r="I21" s="27"/>
      <c r="J21" s="24"/>
      <c r="K21" s="29"/>
      <c r="L21" s="83"/>
      <c r="N21" s="83"/>
      <c r="O21" s="1"/>
      <c r="P21" s="1"/>
    </row>
    <row r="22" spans="1:16" ht="17.25" x14ac:dyDescent="0.25">
      <c r="A22" s="15"/>
      <c r="B22" s="17"/>
      <c r="C22" s="13"/>
      <c r="D22" s="13"/>
      <c r="E22" s="15"/>
      <c r="F22" s="12"/>
      <c r="G22" s="11"/>
      <c r="I22" s="15"/>
      <c r="J22" s="17"/>
      <c r="K22" s="13"/>
      <c r="L22" s="13"/>
      <c r="O22" s="1"/>
      <c r="P22" s="1"/>
    </row>
    <row r="23" spans="1:16" ht="17.25" x14ac:dyDescent="0.3">
      <c r="A23" s="15"/>
      <c r="B23" s="17"/>
      <c r="C23" s="10"/>
      <c r="D23" s="10"/>
      <c r="E23" s="15"/>
      <c r="F23" s="12"/>
      <c r="G23" s="11"/>
      <c r="I23" s="18"/>
      <c r="J23" s="19"/>
      <c r="K23" s="28"/>
      <c r="L23" s="25"/>
      <c r="M23" s="1"/>
      <c r="N23" s="1"/>
      <c r="O23" s="1"/>
      <c r="P23" s="1"/>
    </row>
    <row r="24" spans="1:16" ht="18.75" x14ac:dyDescent="0.25">
      <c r="A24" s="15"/>
      <c r="B24" s="17"/>
      <c r="C24" s="1"/>
      <c r="D24" s="1"/>
      <c r="E24" s="15"/>
      <c r="F24" s="12"/>
      <c r="G24" s="6"/>
      <c r="H24" s="5"/>
      <c r="I24" s="16"/>
      <c r="J24" s="1"/>
      <c r="K24" s="1"/>
      <c r="L24" s="1"/>
      <c r="M24" s="1"/>
      <c r="N24" s="1"/>
      <c r="O24" s="1"/>
      <c r="P24" s="1"/>
    </row>
    <row r="25" spans="1:16" ht="18.75" x14ac:dyDescent="0.25">
      <c r="A25" s="15"/>
      <c r="B25" s="17"/>
      <c r="C25" s="1"/>
      <c r="D25" s="1"/>
      <c r="E25" s="15"/>
      <c r="F25" s="17"/>
      <c r="G25" s="6"/>
      <c r="H25" s="5"/>
      <c r="I25" s="15"/>
      <c r="J25" s="17"/>
      <c r="K25" s="1"/>
      <c r="L25" s="1"/>
      <c r="M25" s="1"/>
      <c r="N25" s="1"/>
      <c r="O25" s="1"/>
      <c r="P25" s="1"/>
    </row>
    <row r="26" spans="1:16" ht="18.75" x14ac:dyDescent="0.25">
      <c r="A26" s="15"/>
      <c r="B26" s="17"/>
      <c r="C26" s="1"/>
      <c r="D26" s="1"/>
      <c r="E26" s="15"/>
      <c r="F26" s="17"/>
      <c r="G26" s="6"/>
      <c r="H26" s="5"/>
      <c r="I26" s="15"/>
      <c r="J26" s="17"/>
      <c r="K26" s="1"/>
      <c r="L26" s="1"/>
      <c r="M26" s="1"/>
      <c r="N26" s="1"/>
      <c r="O26" s="1"/>
      <c r="P26" s="1"/>
    </row>
    <row r="27" spans="1:16" ht="18.75" x14ac:dyDescent="0.3">
      <c r="A27" s="15"/>
      <c r="B27" s="17"/>
      <c r="C27" s="1"/>
      <c r="D27" s="1"/>
      <c r="E27" s="18"/>
      <c r="F27" s="19"/>
      <c r="G27" s="6"/>
      <c r="H27" s="5"/>
      <c r="I27" s="15"/>
      <c r="J27" s="17"/>
      <c r="K27" s="1"/>
      <c r="L27" s="1"/>
      <c r="M27" s="1"/>
      <c r="N27" s="1"/>
      <c r="O27" s="1"/>
      <c r="P27" s="1"/>
    </row>
    <row r="28" spans="1:16" ht="18.75" x14ac:dyDescent="0.25">
      <c r="A28" s="15"/>
      <c r="B28" s="17"/>
      <c r="C28" s="1"/>
      <c r="D28" s="1"/>
      <c r="E28" s="16"/>
      <c r="F28" s="1"/>
      <c r="G28" s="6"/>
      <c r="H28" s="5"/>
      <c r="I28" s="15"/>
      <c r="J28" s="17"/>
      <c r="K28" s="1"/>
      <c r="L28" s="1"/>
      <c r="M28" s="1"/>
      <c r="N28" s="1"/>
      <c r="O28" s="1"/>
      <c r="P28" s="1"/>
    </row>
    <row r="29" spans="1:16" ht="18.75" x14ac:dyDescent="0.25">
      <c r="A29" s="15"/>
      <c r="B29" s="17"/>
      <c r="C29" s="1"/>
      <c r="D29" s="1"/>
      <c r="E29" s="1"/>
      <c r="F29" s="1"/>
      <c r="G29" s="6"/>
      <c r="H29" s="5"/>
      <c r="I29" s="1"/>
      <c r="J29" s="1"/>
      <c r="K29" s="1"/>
      <c r="L29" s="1"/>
      <c r="M29" s="1"/>
      <c r="N29" s="1"/>
      <c r="O29" s="1"/>
      <c r="P29" s="1"/>
    </row>
    <row r="30" spans="1:16" ht="18.75" x14ac:dyDescent="0.25">
      <c r="A30" s="15"/>
      <c r="B30" s="17"/>
      <c r="C30" s="1"/>
      <c r="D30" s="1"/>
      <c r="E30" s="1"/>
      <c r="F30" s="1"/>
      <c r="G30" s="4"/>
      <c r="H30" s="5"/>
      <c r="I30" s="1"/>
      <c r="J30" s="1"/>
      <c r="K30" s="1"/>
      <c r="L30" s="1"/>
      <c r="M30" s="1"/>
      <c r="N30" s="1"/>
      <c r="O30" s="1"/>
      <c r="P30" s="1"/>
    </row>
    <row r="31" spans="1:16" ht="18.75" x14ac:dyDescent="0.25">
      <c r="A31" s="15"/>
      <c r="B31" s="17"/>
      <c r="C31" s="1"/>
      <c r="D31" s="1"/>
      <c r="E31" s="1"/>
      <c r="F31" s="1"/>
      <c r="G31" s="7"/>
      <c r="H31" s="5"/>
      <c r="I31" s="14"/>
      <c r="J31" s="17"/>
      <c r="K31" s="1"/>
      <c r="L31" s="1"/>
      <c r="M31" s="1"/>
      <c r="N31" s="1"/>
      <c r="O31" s="1"/>
      <c r="P31" s="1"/>
    </row>
    <row r="32" spans="1:16" ht="18.75" x14ac:dyDescent="0.25">
      <c r="A32" s="15"/>
      <c r="B32" s="17"/>
      <c r="C32" s="1"/>
      <c r="D32" s="1"/>
      <c r="E32" s="1"/>
      <c r="F32" s="1"/>
      <c r="G32" s="7"/>
      <c r="H32" s="5"/>
      <c r="I32" s="14"/>
      <c r="J32" s="17"/>
      <c r="K32" s="1"/>
      <c r="L32" s="1"/>
      <c r="M32" s="1"/>
      <c r="N32" s="1"/>
      <c r="O32" s="1"/>
      <c r="P32" s="1"/>
    </row>
    <row r="33" spans="1:16" ht="18.75" x14ac:dyDescent="0.3">
      <c r="A33" s="15"/>
      <c r="B33" s="17"/>
      <c r="C33" s="1"/>
      <c r="D33" s="1"/>
      <c r="E33" s="1"/>
      <c r="F33" s="1"/>
      <c r="G33" s="7"/>
      <c r="H33" s="5"/>
      <c r="I33" s="18"/>
      <c r="J33" s="19"/>
      <c r="K33" s="1"/>
      <c r="L33" s="1"/>
      <c r="M33" s="1"/>
      <c r="N33" s="1"/>
      <c r="O33" s="1"/>
      <c r="P33" s="1"/>
    </row>
    <row r="34" spans="1:16" ht="18.75" x14ac:dyDescent="0.25">
      <c r="A34" s="15"/>
      <c r="B34" s="17"/>
      <c r="C34" s="1"/>
      <c r="D34" s="1"/>
      <c r="E34" s="1"/>
      <c r="F34" s="1"/>
      <c r="G34" s="7"/>
      <c r="H34" s="5"/>
      <c r="I34" s="1"/>
      <c r="J34" s="1"/>
      <c r="K34" s="1"/>
      <c r="L34" s="1"/>
      <c r="M34" s="1"/>
      <c r="N34" s="1"/>
      <c r="O34" s="1"/>
      <c r="P34" s="1"/>
    </row>
    <row r="35" spans="1:16" ht="18.75" x14ac:dyDescent="0.25">
      <c r="A35" s="15"/>
      <c r="B35" s="17"/>
      <c r="C35" s="1"/>
      <c r="D35" s="1"/>
      <c r="E35" s="1"/>
      <c r="F35" s="1"/>
      <c r="G35" s="7"/>
      <c r="H35" s="5"/>
      <c r="I35" s="1"/>
      <c r="J35" s="1"/>
      <c r="K35" s="1"/>
      <c r="L35" s="1"/>
      <c r="M35" s="1"/>
      <c r="N35" s="1"/>
      <c r="O35" s="1"/>
      <c r="P35" s="1"/>
    </row>
    <row r="36" spans="1:16" ht="25.5" customHeight="1" x14ac:dyDescent="0.25">
      <c r="A36" s="20"/>
      <c r="B36" s="17"/>
      <c r="C36" s="1"/>
      <c r="D36" s="1"/>
      <c r="E36" s="1"/>
      <c r="F36" s="1"/>
      <c r="G36" s="7"/>
      <c r="H36" s="5"/>
      <c r="I36" s="1"/>
      <c r="J36" s="1"/>
      <c r="K36" s="1"/>
      <c r="L36" s="1"/>
      <c r="M36" s="1"/>
      <c r="N36" s="1"/>
      <c r="O36" s="1"/>
      <c r="P36" s="1"/>
    </row>
    <row r="37" spans="1:16" ht="18.75" x14ac:dyDescent="0.25">
      <c r="C37" s="1"/>
      <c r="D37" s="1"/>
      <c r="E37" s="1"/>
      <c r="F37" s="1"/>
      <c r="G37" s="8"/>
      <c r="H37" s="5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85" spans="1:2" x14ac:dyDescent="0.25">
      <c r="A85" s="9"/>
      <c r="B85" s="12"/>
    </row>
    <row r="86" spans="1:2" x14ac:dyDescent="0.25">
      <c r="A86" s="9"/>
      <c r="B86" s="12"/>
    </row>
    <row r="87" spans="1:2" x14ac:dyDescent="0.25">
      <c r="A87" s="9"/>
      <c r="B87" s="12"/>
    </row>
    <row r="88" spans="1:2" x14ac:dyDescent="0.25">
      <c r="A88" s="9"/>
      <c r="B88" s="12"/>
    </row>
    <row r="89" spans="1:2" x14ac:dyDescent="0.25">
      <c r="A89" s="9"/>
      <c r="B89" s="12"/>
    </row>
    <row r="90" spans="1:2" x14ac:dyDescent="0.25">
      <c r="A90" s="9"/>
      <c r="B90" s="12"/>
    </row>
    <row r="91" spans="1:2" x14ac:dyDescent="0.25">
      <c r="A91" s="9"/>
      <c r="B91" s="12"/>
    </row>
    <row r="92" spans="1:2" x14ac:dyDescent="0.25">
      <c r="A92" s="9"/>
      <c r="B92" s="12"/>
    </row>
    <row r="93" spans="1:2" x14ac:dyDescent="0.25">
      <c r="A93" s="9"/>
      <c r="B93" s="12"/>
    </row>
    <row r="94" spans="1:2" x14ac:dyDescent="0.25">
      <c r="A94" s="9"/>
      <c r="B94" s="12"/>
    </row>
    <row r="95" spans="1:2" x14ac:dyDescent="0.25">
      <c r="A95" s="9"/>
      <c r="B95" s="12"/>
    </row>
    <row r="96" spans="1:2" x14ac:dyDescent="0.25">
      <c r="A96" s="9"/>
      <c r="B96" s="12"/>
    </row>
    <row r="97" spans="1:2" x14ac:dyDescent="0.25">
      <c r="A97" s="9"/>
      <c r="B97" s="12"/>
    </row>
    <row r="98" spans="1:2" x14ac:dyDescent="0.25">
      <c r="A98" s="9"/>
      <c r="B98" s="12"/>
    </row>
    <row r="99" spans="1:2" x14ac:dyDescent="0.25">
      <c r="A99" s="9"/>
      <c r="B99" s="12"/>
    </row>
    <row r="100" spans="1:2" x14ac:dyDescent="0.25">
      <c r="A100" s="9"/>
      <c r="B100" s="12"/>
    </row>
    <row r="101" spans="1:2" x14ac:dyDescent="0.25">
      <c r="A101" s="9"/>
      <c r="B101" s="12"/>
    </row>
    <row r="102" spans="1:2" x14ac:dyDescent="0.25">
      <c r="A102" s="9"/>
      <c r="B102" s="12"/>
    </row>
    <row r="103" spans="1:2" x14ac:dyDescent="0.25">
      <c r="A103" s="9"/>
      <c r="B103" s="12"/>
    </row>
    <row r="104" spans="1:2" x14ac:dyDescent="0.25">
      <c r="A104" s="9"/>
      <c r="B104" s="12"/>
    </row>
    <row r="105" spans="1:2" x14ac:dyDescent="0.25">
      <c r="A105" s="9"/>
      <c r="B105" s="12"/>
    </row>
    <row r="106" spans="1:2" x14ac:dyDescent="0.25">
      <c r="A106" s="9"/>
      <c r="B106" s="12"/>
    </row>
    <row r="107" spans="1:2" x14ac:dyDescent="0.25">
      <c r="A107" s="9"/>
      <c r="B107" s="12"/>
    </row>
    <row r="108" spans="1:2" x14ac:dyDescent="0.25">
      <c r="A108" s="9"/>
      <c r="B108" s="12"/>
    </row>
    <row r="109" spans="1:2" x14ac:dyDescent="0.25">
      <c r="A109" s="9"/>
      <c r="B109" s="12"/>
    </row>
    <row r="110" spans="1:2" x14ac:dyDescent="0.25">
      <c r="A110" s="9"/>
      <c r="B110" s="12"/>
    </row>
    <row r="111" spans="1:2" x14ac:dyDescent="0.25">
      <c r="A111" s="9"/>
      <c r="B111" s="12"/>
    </row>
    <row r="112" spans="1:2" x14ac:dyDescent="0.25">
      <c r="A112" s="9"/>
      <c r="B112" s="12"/>
    </row>
  </sheetData>
  <sortState ref="A22:B85">
    <sortCondition ref="A22"/>
  </sortState>
  <mergeCells count="10">
    <mergeCell ref="B12:D12"/>
    <mergeCell ref="J7:L7"/>
    <mergeCell ref="J15:L15"/>
    <mergeCell ref="F1:L2"/>
    <mergeCell ref="B1:E1"/>
    <mergeCell ref="B2:C2"/>
    <mergeCell ref="D2:E2"/>
    <mergeCell ref="C13:D13"/>
    <mergeCell ref="G13:H13"/>
    <mergeCell ref="C6:D6"/>
  </mergeCells>
  <pageMargins left="0.23622047244094491" right="0.23622047244094491" top="0.74803149606299213" bottom="0.35433070866141736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="80" zoomScaleNormal="80" workbookViewId="0">
      <selection activeCell="F15" sqref="F15"/>
    </sheetView>
  </sheetViews>
  <sheetFormatPr baseColWidth="10" defaultColWidth="4.28515625" defaultRowHeight="15" x14ac:dyDescent="0.25"/>
  <cols>
    <col min="1" max="1" width="26.42578125" customWidth="1"/>
    <col min="2" max="2" width="14.140625" customWidth="1"/>
    <col min="3" max="3" width="8.140625" customWidth="1"/>
    <col min="4" max="4" width="9.7109375" customWidth="1"/>
    <col min="5" max="5" width="22.5703125" customWidth="1"/>
    <col min="6" max="6" width="15.28515625" customWidth="1"/>
    <col min="7" max="7" width="9" customWidth="1"/>
    <col min="8" max="8" width="11.140625" customWidth="1"/>
    <col min="9" max="9" width="22.5703125" customWidth="1"/>
    <col min="10" max="10" width="13.85546875" customWidth="1"/>
    <col min="11" max="11" width="9.28515625" customWidth="1"/>
    <col min="12" max="12" width="10.7109375" customWidth="1"/>
    <col min="13" max="13" width="2.7109375" customWidth="1"/>
    <col min="14" max="14" width="15.5703125" customWidth="1"/>
  </cols>
  <sheetData>
    <row r="1" spans="1:16" ht="46.5" customHeight="1" x14ac:dyDescent="0.25">
      <c r="A1" s="105"/>
      <c r="B1" s="161" t="s">
        <v>121</v>
      </c>
      <c r="C1" s="162"/>
      <c r="D1" s="162"/>
      <c r="E1" s="162"/>
      <c r="F1" s="163" t="s">
        <v>120</v>
      </c>
      <c r="G1" s="164"/>
      <c r="H1" s="164"/>
      <c r="I1" s="164"/>
      <c r="J1" s="164"/>
      <c r="K1" s="164"/>
      <c r="L1" s="165"/>
      <c r="M1" s="3"/>
      <c r="N1" s="3"/>
      <c r="O1" s="3"/>
    </row>
    <row r="2" spans="1:16" ht="35.25" customHeight="1" thickBot="1" x14ac:dyDescent="0.3">
      <c r="A2" s="106"/>
      <c r="B2" s="158" t="s">
        <v>122</v>
      </c>
      <c r="C2" s="158"/>
      <c r="D2" s="158" t="s">
        <v>125</v>
      </c>
      <c r="E2" s="158"/>
      <c r="F2" s="166"/>
      <c r="G2" s="167"/>
      <c r="H2" s="167"/>
      <c r="I2" s="167"/>
      <c r="J2" s="167"/>
      <c r="K2" s="167"/>
      <c r="L2" s="168"/>
      <c r="M2" s="3"/>
      <c r="N2" s="3"/>
      <c r="O2" s="3"/>
    </row>
    <row r="3" spans="1:16" s="1" customFormat="1" ht="41.25" customHeight="1" thickTop="1" thickBot="1" x14ac:dyDescent="0.3">
      <c r="A3" s="21" t="s">
        <v>39</v>
      </c>
      <c r="B3" s="32" t="s">
        <v>5</v>
      </c>
      <c r="C3" s="30" t="s">
        <v>113</v>
      </c>
      <c r="D3" s="136" t="s">
        <v>6</v>
      </c>
      <c r="E3" s="84" t="s">
        <v>39</v>
      </c>
      <c r="F3" s="32" t="s">
        <v>5</v>
      </c>
      <c r="G3" s="84" t="s">
        <v>113</v>
      </c>
      <c r="H3" s="135" t="s">
        <v>6</v>
      </c>
      <c r="I3" s="79" t="s">
        <v>41</v>
      </c>
      <c r="J3" s="32" t="s">
        <v>5</v>
      </c>
      <c r="K3" s="45" t="s">
        <v>113</v>
      </c>
      <c r="L3" s="133" t="s">
        <v>6</v>
      </c>
      <c r="M3" s="2"/>
      <c r="N3" s="115" t="s">
        <v>126</v>
      </c>
      <c r="O3" s="2"/>
    </row>
    <row r="4" spans="1:16" ht="27.95" customHeight="1" thickTop="1" thickBot="1" x14ac:dyDescent="0.35">
      <c r="A4" s="110" t="s">
        <v>76</v>
      </c>
      <c r="B4" s="66">
        <v>4</v>
      </c>
      <c r="C4" s="39"/>
      <c r="D4" s="138">
        <f>B4*C4</f>
        <v>0</v>
      </c>
      <c r="E4" s="75" t="s">
        <v>65</v>
      </c>
      <c r="F4" s="49">
        <v>4</v>
      </c>
      <c r="G4" s="85"/>
      <c r="H4" s="138">
        <f>F4*G4</f>
        <v>0</v>
      </c>
      <c r="I4" s="41" t="s">
        <v>12</v>
      </c>
      <c r="J4" s="49">
        <v>3</v>
      </c>
      <c r="K4" s="56"/>
      <c r="L4" s="138">
        <f t="shared" ref="L4:L23" si="0">J4*K4</f>
        <v>0</v>
      </c>
      <c r="N4" s="121">
        <f>SUM(D4:D23)</f>
        <v>0</v>
      </c>
      <c r="O4" s="1"/>
      <c r="P4" s="1"/>
    </row>
    <row r="5" spans="1:16" ht="27.95" customHeight="1" thickTop="1" thickBot="1" x14ac:dyDescent="0.35">
      <c r="A5" s="111" t="s">
        <v>70</v>
      </c>
      <c r="B5" s="66">
        <v>3.5</v>
      </c>
      <c r="C5" s="39"/>
      <c r="D5" s="138">
        <f t="shared" ref="D5:D23" si="1">B5*C5</f>
        <v>0</v>
      </c>
      <c r="E5" s="41" t="s">
        <v>35</v>
      </c>
      <c r="F5" s="53">
        <v>3</v>
      </c>
      <c r="G5" s="86"/>
      <c r="H5" s="138">
        <f t="shared" ref="H5:H23" si="2">F5*G5</f>
        <v>0</v>
      </c>
      <c r="I5" s="77" t="s">
        <v>18</v>
      </c>
      <c r="J5" s="50">
        <v>4</v>
      </c>
      <c r="K5" s="95"/>
      <c r="L5" s="138">
        <f t="shared" si="0"/>
        <v>0</v>
      </c>
      <c r="N5" s="122">
        <f>SUM(H4:H23)</f>
        <v>0</v>
      </c>
      <c r="O5" s="1"/>
      <c r="P5" s="1"/>
    </row>
    <row r="6" spans="1:16" ht="27.95" customHeight="1" thickTop="1" thickBot="1" x14ac:dyDescent="0.35">
      <c r="A6" s="33" t="s">
        <v>13</v>
      </c>
      <c r="B6" s="49">
        <v>4</v>
      </c>
      <c r="C6" s="39"/>
      <c r="D6" s="138">
        <f t="shared" si="1"/>
        <v>0</v>
      </c>
      <c r="E6" s="112" t="s">
        <v>86</v>
      </c>
      <c r="F6" s="66">
        <v>3</v>
      </c>
      <c r="G6" s="86"/>
      <c r="H6" s="138">
        <f t="shared" si="2"/>
        <v>0</v>
      </c>
      <c r="I6" s="114" t="s">
        <v>95</v>
      </c>
      <c r="J6" s="60">
        <v>4</v>
      </c>
      <c r="K6" s="39"/>
      <c r="L6" s="138">
        <f t="shared" si="0"/>
        <v>0</v>
      </c>
      <c r="N6" s="116">
        <f>SUM(L4:L23)</f>
        <v>0</v>
      </c>
      <c r="O6" s="1"/>
      <c r="P6" s="1"/>
    </row>
    <row r="7" spans="1:16" ht="27.95" customHeight="1" thickTop="1" x14ac:dyDescent="0.3">
      <c r="A7" s="110" t="s">
        <v>71</v>
      </c>
      <c r="B7" s="100">
        <v>3.5</v>
      </c>
      <c r="C7" s="39"/>
      <c r="D7" s="138">
        <f t="shared" si="1"/>
        <v>0</v>
      </c>
      <c r="E7" s="112" t="s">
        <v>87</v>
      </c>
      <c r="F7" s="66">
        <v>4</v>
      </c>
      <c r="G7" s="86"/>
      <c r="H7" s="138">
        <f t="shared" si="2"/>
        <v>0</v>
      </c>
      <c r="I7" s="41" t="s">
        <v>10</v>
      </c>
      <c r="J7" s="49">
        <v>4</v>
      </c>
      <c r="K7" s="39"/>
      <c r="L7" s="138">
        <f t="shared" si="0"/>
        <v>0</v>
      </c>
      <c r="N7" s="78"/>
      <c r="O7" s="1"/>
      <c r="P7" s="1"/>
    </row>
    <row r="8" spans="1:16" ht="27.95" customHeight="1" x14ac:dyDescent="0.3">
      <c r="A8" s="110" t="s">
        <v>72</v>
      </c>
      <c r="B8" s="66">
        <v>4</v>
      </c>
      <c r="C8" s="39"/>
      <c r="D8" s="138">
        <f t="shared" si="1"/>
        <v>0</v>
      </c>
      <c r="E8" s="112" t="s">
        <v>119</v>
      </c>
      <c r="F8" s="100">
        <v>3</v>
      </c>
      <c r="G8" s="39"/>
      <c r="H8" s="138">
        <f t="shared" si="2"/>
        <v>0</v>
      </c>
      <c r="I8" s="41" t="s">
        <v>38</v>
      </c>
      <c r="J8" s="51">
        <v>4</v>
      </c>
      <c r="K8" s="39"/>
      <c r="L8" s="138">
        <f t="shared" si="0"/>
        <v>0</v>
      </c>
      <c r="N8" s="78"/>
      <c r="O8" s="1"/>
      <c r="P8" s="1"/>
    </row>
    <row r="9" spans="1:16" ht="27.95" customHeight="1" x14ac:dyDescent="0.3">
      <c r="A9" s="33" t="s">
        <v>74</v>
      </c>
      <c r="B9" s="49">
        <v>3.5</v>
      </c>
      <c r="C9" s="39"/>
      <c r="D9" s="138">
        <f t="shared" si="1"/>
        <v>0</v>
      </c>
      <c r="E9" s="112" t="s">
        <v>89</v>
      </c>
      <c r="F9" s="66">
        <v>3</v>
      </c>
      <c r="G9" s="39"/>
      <c r="H9" s="138">
        <f t="shared" si="2"/>
        <v>0</v>
      </c>
      <c r="I9" s="41" t="s">
        <v>53</v>
      </c>
      <c r="J9" s="49">
        <v>5</v>
      </c>
      <c r="K9" s="39"/>
      <c r="L9" s="138">
        <f t="shared" si="0"/>
        <v>0</v>
      </c>
      <c r="O9" s="1"/>
      <c r="P9" s="1"/>
    </row>
    <row r="10" spans="1:16" ht="27.95" customHeight="1" thickBot="1" x14ac:dyDescent="0.35">
      <c r="A10" s="110" t="s">
        <v>82</v>
      </c>
      <c r="B10" s="100">
        <v>3.5</v>
      </c>
      <c r="C10" s="39"/>
      <c r="D10" s="138">
        <f t="shared" si="1"/>
        <v>0</v>
      </c>
      <c r="E10" s="113" t="s">
        <v>91</v>
      </c>
      <c r="F10" s="66">
        <v>3.5</v>
      </c>
      <c r="G10" s="87"/>
      <c r="H10" s="138">
        <f t="shared" si="2"/>
        <v>0</v>
      </c>
      <c r="I10" s="89" t="s">
        <v>11</v>
      </c>
      <c r="J10" s="52">
        <v>4</v>
      </c>
      <c r="K10" s="39"/>
      <c r="L10" s="138">
        <f t="shared" si="0"/>
        <v>0</v>
      </c>
      <c r="O10" s="1"/>
      <c r="P10" s="1"/>
    </row>
    <row r="11" spans="1:16" ht="27.95" customHeight="1" thickTop="1" x14ac:dyDescent="0.3">
      <c r="A11" s="110" t="s">
        <v>75</v>
      </c>
      <c r="B11" s="66">
        <v>3</v>
      </c>
      <c r="C11" s="39"/>
      <c r="D11" s="138">
        <f t="shared" si="1"/>
        <v>0</v>
      </c>
      <c r="E11" s="113" t="s">
        <v>90</v>
      </c>
      <c r="F11" s="66">
        <v>4</v>
      </c>
      <c r="G11" s="47"/>
      <c r="H11" s="138">
        <f t="shared" si="2"/>
        <v>0</v>
      </c>
      <c r="I11" s="41" t="s">
        <v>94</v>
      </c>
      <c r="J11" s="49">
        <v>4</v>
      </c>
      <c r="K11" s="39"/>
      <c r="L11" s="138">
        <f t="shared" si="0"/>
        <v>0</v>
      </c>
      <c r="N11" s="128" t="s">
        <v>129</v>
      </c>
      <c r="O11" s="1"/>
      <c r="P11" s="1"/>
    </row>
    <row r="12" spans="1:16" ht="27.95" customHeight="1" thickBot="1" x14ac:dyDescent="0.35">
      <c r="A12" s="110" t="s">
        <v>77</v>
      </c>
      <c r="B12" s="66">
        <v>3.5</v>
      </c>
      <c r="C12" s="39"/>
      <c r="D12" s="138">
        <f t="shared" si="1"/>
        <v>0</v>
      </c>
      <c r="E12" s="76" t="s">
        <v>88</v>
      </c>
      <c r="F12" s="49">
        <v>4</v>
      </c>
      <c r="G12" s="9"/>
      <c r="H12" s="138">
        <f t="shared" si="2"/>
        <v>0</v>
      </c>
      <c r="I12" s="41" t="s">
        <v>123</v>
      </c>
      <c r="J12" s="49">
        <v>3.5</v>
      </c>
      <c r="K12" s="55"/>
      <c r="L12" s="138">
        <f t="shared" si="0"/>
        <v>0</v>
      </c>
      <c r="N12" s="129">
        <f>SUM(N4:N6)</f>
        <v>0</v>
      </c>
      <c r="O12" s="1"/>
      <c r="P12" s="1"/>
    </row>
    <row r="13" spans="1:16" ht="27.95" customHeight="1" thickTop="1" x14ac:dyDescent="0.3">
      <c r="A13" s="33" t="s">
        <v>73</v>
      </c>
      <c r="B13" s="53">
        <v>3</v>
      </c>
      <c r="C13" s="39"/>
      <c r="D13" s="138">
        <f t="shared" si="1"/>
        <v>0</v>
      </c>
      <c r="E13" s="41" t="s">
        <v>54</v>
      </c>
      <c r="F13" s="49">
        <v>4</v>
      </c>
      <c r="G13" s="80"/>
      <c r="H13" s="138">
        <f t="shared" si="2"/>
        <v>0</v>
      </c>
      <c r="I13" s="41" t="s">
        <v>43</v>
      </c>
      <c r="J13" s="49">
        <v>4</v>
      </c>
      <c r="K13" s="92"/>
      <c r="L13" s="138">
        <f t="shared" si="0"/>
        <v>0</v>
      </c>
      <c r="O13" s="1"/>
      <c r="P13" s="1"/>
    </row>
    <row r="14" spans="1:16" ht="27.75" customHeight="1" x14ac:dyDescent="0.3">
      <c r="A14" s="33" t="s">
        <v>69</v>
      </c>
      <c r="B14" s="49">
        <v>4</v>
      </c>
      <c r="C14" s="39"/>
      <c r="D14" s="138">
        <f t="shared" si="1"/>
        <v>0</v>
      </c>
      <c r="E14" s="113" t="s">
        <v>92</v>
      </c>
      <c r="F14" s="66">
        <v>2.5</v>
      </c>
      <c r="G14" s="62"/>
      <c r="H14" s="138">
        <f t="shared" si="2"/>
        <v>0</v>
      </c>
      <c r="I14" s="41" t="s">
        <v>118</v>
      </c>
      <c r="J14" s="49">
        <v>2.5</v>
      </c>
      <c r="K14" s="93"/>
      <c r="L14" s="138">
        <f t="shared" si="0"/>
        <v>0</v>
      </c>
      <c r="M14" s="169" t="s">
        <v>124</v>
      </c>
      <c r="N14" s="170"/>
      <c r="O14" s="1"/>
      <c r="P14" s="1"/>
    </row>
    <row r="15" spans="1:16" ht="27.95" customHeight="1" x14ac:dyDescent="0.3">
      <c r="A15" s="33" t="s">
        <v>66</v>
      </c>
      <c r="B15" s="49">
        <v>3</v>
      </c>
      <c r="C15" s="39"/>
      <c r="D15" s="138">
        <f t="shared" si="1"/>
        <v>0</v>
      </c>
      <c r="E15" s="41" t="s">
        <v>42</v>
      </c>
      <c r="F15" s="49">
        <v>4</v>
      </c>
      <c r="G15" s="61"/>
      <c r="H15" s="138">
        <f t="shared" si="2"/>
        <v>0</v>
      </c>
      <c r="I15" s="41" t="s">
        <v>46</v>
      </c>
      <c r="J15" s="49">
        <v>3.5</v>
      </c>
      <c r="K15" s="55"/>
      <c r="L15" s="138">
        <f t="shared" si="0"/>
        <v>0</v>
      </c>
      <c r="O15" s="1"/>
      <c r="P15" s="1"/>
    </row>
    <row r="16" spans="1:16" ht="27.95" customHeight="1" thickBot="1" x14ac:dyDescent="0.35">
      <c r="A16" s="110" t="s">
        <v>83</v>
      </c>
      <c r="B16" s="68">
        <v>4</v>
      </c>
      <c r="C16" s="39"/>
      <c r="D16" s="138">
        <f t="shared" si="1"/>
        <v>0</v>
      </c>
      <c r="E16" s="112" t="s">
        <v>78</v>
      </c>
      <c r="F16" s="98">
        <v>4</v>
      </c>
      <c r="G16" s="99"/>
      <c r="H16" s="139">
        <f t="shared" si="2"/>
        <v>0</v>
      </c>
      <c r="I16" s="41" t="s">
        <v>51</v>
      </c>
      <c r="J16" s="49">
        <v>5.5</v>
      </c>
      <c r="K16" s="73"/>
      <c r="L16" s="138">
        <f t="shared" si="0"/>
        <v>0</v>
      </c>
      <c r="N16" s="34"/>
      <c r="O16" s="1"/>
      <c r="P16" s="1"/>
    </row>
    <row r="17" spans="1:16" ht="27.95" customHeight="1" thickTop="1" x14ac:dyDescent="0.3">
      <c r="A17" s="33" t="s">
        <v>68</v>
      </c>
      <c r="B17" s="53">
        <v>3.5</v>
      </c>
      <c r="C17" s="39"/>
      <c r="D17" s="138">
        <f t="shared" si="1"/>
        <v>0</v>
      </c>
      <c r="E17" s="84" t="s">
        <v>40</v>
      </c>
      <c r="F17" s="97" t="s">
        <v>5</v>
      </c>
      <c r="G17" s="96" t="s">
        <v>113</v>
      </c>
      <c r="H17" s="82" t="s">
        <v>6</v>
      </c>
      <c r="I17" s="22" t="s">
        <v>52</v>
      </c>
      <c r="J17" s="49">
        <v>4</v>
      </c>
      <c r="K17" s="73"/>
      <c r="L17" s="138">
        <f t="shared" si="0"/>
        <v>0</v>
      </c>
      <c r="N17" s="130" t="s">
        <v>130</v>
      </c>
      <c r="O17" s="1"/>
      <c r="P17" s="1"/>
    </row>
    <row r="18" spans="1:16" ht="24" customHeight="1" thickBot="1" x14ac:dyDescent="0.35">
      <c r="A18" s="33" t="s">
        <v>84</v>
      </c>
      <c r="B18" s="49">
        <v>4</v>
      </c>
      <c r="C18" s="39"/>
      <c r="D18" s="138">
        <f t="shared" si="1"/>
        <v>0</v>
      </c>
      <c r="E18" s="77" t="s">
        <v>114</v>
      </c>
      <c r="F18" s="50">
        <v>3.5</v>
      </c>
      <c r="G18" s="88"/>
      <c r="H18" s="138">
        <f t="shared" si="2"/>
        <v>0</v>
      </c>
      <c r="I18" s="77" t="s">
        <v>15</v>
      </c>
      <c r="J18" s="50">
        <v>5</v>
      </c>
      <c r="K18" s="94"/>
      <c r="L18" s="138">
        <f t="shared" si="0"/>
        <v>0</v>
      </c>
      <c r="N18" s="131">
        <f>SUM(FLEURS:VIVACES!N12)</f>
        <v>0</v>
      </c>
      <c r="O18" s="1"/>
      <c r="P18" s="1"/>
    </row>
    <row r="19" spans="1:16" ht="27" customHeight="1" thickTop="1" x14ac:dyDescent="0.3">
      <c r="A19" s="59" t="s">
        <v>67</v>
      </c>
      <c r="B19" s="68">
        <v>4</v>
      </c>
      <c r="C19" s="39"/>
      <c r="D19" s="138">
        <f t="shared" si="1"/>
        <v>0</v>
      </c>
      <c r="E19" s="41" t="s">
        <v>115</v>
      </c>
      <c r="F19" s="49">
        <v>3.5</v>
      </c>
      <c r="G19" s="62"/>
      <c r="H19" s="138">
        <f t="shared" si="2"/>
        <v>0</v>
      </c>
      <c r="I19" s="41" t="s">
        <v>9</v>
      </c>
      <c r="J19" s="49">
        <v>4</v>
      </c>
      <c r="K19" s="55"/>
      <c r="L19" s="138">
        <f t="shared" si="0"/>
        <v>0</v>
      </c>
      <c r="O19" s="1"/>
      <c r="P19" s="1"/>
    </row>
    <row r="20" spans="1:16" ht="27.95" customHeight="1" thickBot="1" x14ac:dyDescent="0.35">
      <c r="A20" s="33" t="s">
        <v>80</v>
      </c>
      <c r="B20" s="49">
        <v>4</v>
      </c>
      <c r="C20" s="74"/>
      <c r="D20" s="138">
        <f t="shared" si="1"/>
        <v>0</v>
      </c>
      <c r="E20" s="41" t="s">
        <v>93</v>
      </c>
      <c r="F20" s="49">
        <v>3.5</v>
      </c>
      <c r="G20" s="61"/>
      <c r="H20" s="138">
        <f t="shared" si="2"/>
        <v>0</v>
      </c>
      <c r="I20" s="41" t="s">
        <v>4</v>
      </c>
      <c r="J20" s="49">
        <v>3</v>
      </c>
      <c r="K20" s="92"/>
      <c r="L20" s="138">
        <f t="shared" si="0"/>
        <v>0</v>
      </c>
      <c r="N20" s="70" t="s">
        <v>112</v>
      </c>
      <c r="O20" s="1"/>
      <c r="P20" s="1"/>
    </row>
    <row r="21" spans="1:16" ht="24" customHeight="1" x14ac:dyDescent="0.3">
      <c r="A21" s="33" t="s">
        <v>81</v>
      </c>
      <c r="B21" s="49">
        <v>4</v>
      </c>
      <c r="C21" s="74"/>
      <c r="D21" s="138">
        <f t="shared" si="1"/>
        <v>0</v>
      </c>
      <c r="E21" s="41" t="s">
        <v>50</v>
      </c>
      <c r="F21" s="49">
        <v>2.5</v>
      </c>
      <c r="G21" s="61"/>
      <c r="H21" s="138">
        <f t="shared" si="2"/>
        <v>0</v>
      </c>
      <c r="I21" s="41" t="s">
        <v>44</v>
      </c>
      <c r="J21" s="49">
        <v>4</v>
      </c>
      <c r="K21" s="81"/>
      <c r="L21" s="138">
        <f t="shared" si="0"/>
        <v>0</v>
      </c>
      <c r="N21" s="35" t="s">
        <v>47</v>
      </c>
      <c r="O21" s="1"/>
      <c r="P21" s="1"/>
    </row>
    <row r="22" spans="1:16" ht="24.75" customHeight="1" x14ac:dyDescent="0.3">
      <c r="A22" s="59" t="s">
        <v>85</v>
      </c>
      <c r="B22" s="60">
        <v>5</v>
      </c>
      <c r="C22" s="74"/>
      <c r="D22" s="138">
        <f t="shared" si="1"/>
        <v>0</v>
      </c>
      <c r="E22" s="41" t="s">
        <v>36</v>
      </c>
      <c r="F22" s="49">
        <v>5</v>
      </c>
      <c r="G22" s="62"/>
      <c r="H22" s="138">
        <f t="shared" si="2"/>
        <v>0</v>
      </c>
      <c r="I22" s="41" t="s">
        <v>45</v>
      </c>
      <c r="J22" s="49">
        <v>4</v>
      </c>
      <c r="K22" s="81"/>
      <c r="L22" s="138">
        <f t="shared" si="0"/>
        <v>0</v>
      </c>
      <c r="M22" s="58"/>
      <c r="N22" s="36" t="s">
        <v>48</v>
      </c>
      <c r="O22" s="1"/>
      <c r="P22" s="1"/>
    </row>
    <row r="23" spans="1:16" ht="26.25" customHeight="1" thickBot="1" x14ac:dyDescent="0.35">
      <c r="A23" s="109" t="s">
        <v>79</v>
      </c>
      <c r="B23" s="101">
        <v>3</v>
      </c>
      <c r="C23" s="102"/>
      <c r="D23" s="139">
        <f t="shared" si="1"/>
        <v>0</v>
      </c>
      <c r="E23" s="90" t="s">
        <v>37</v>
      </c>
      <c r="F23" s="57">
        <v>3</v>
      </c>
      <c r="G23" s="91"/>
      <c r="H23" s="139">
        <f t="shared" si="2"/>
        <v>0</v>
      </c>
      <c r="I23" s="90" t="s">
        <v>16</v>
      </c>
      <c r="J23" s="57">
        <v>3.5</v>
      </c>
      <c r="K23" s="103"/>
      <c r="L23" s="139">
        <f t="shared" si="0"/>
        <v>0</v>
      </c>
      <c r="N23" s="37" t="s">
        <v>49</v>
      </c>
      <c r="O23" s="1"/>
      <c r="P23" s="1"/>
    </row>
    <row r="24" spans="1:16" ht="18.75" x14ac:dyDescent="0.25">
      <c r="A24" s="15"/>
      <c r="B24" s="17"/>
      <c r="C24" s="1"/>
      <c r="D24" s="1"/>
      <c r="E24" s="15"/>
      <c r="F24" s="12"/>
      <c r="G24" s="6"/>
      <c r="H24" s="5"/>
      <c r="I24" s="16"/>
      <c r="J24" s="1"/>
      <c r="K24" s="1"/>
      <c r="L24" s="1"/>
      <c r="M24" s="1"/>
      <c r="O24" s="1"/>
      <c r="P24" s="1"/>
    </row>
    <row r="25" spans="1:16" ht="18.75" x14ac:dyDescent="0.25">
      <c r="A25" s="15"/>
      <c r="B25" s="17"/>
      <c r="C25" s="1"/>
      <c r="D25" s="1"/>
      <c r="E25" s="15"/>
      <c r="F25" s="17"/>
      <c r="G25" s="6"/>
      <c r="H25" s="5"/>
      <c r="I25" s="15"/>
      <c r="J25" s="17"/>
      <c r="K25" s="1"/>
      <c r="L25" s="28"/>
      <c r="M25" s="25"/>
      <c r="N25" s="1"/>
      <c r="O25" s="1"/>
      <c r="P25" s="1"/>
    </row>
    <row r="26" spans="1:16" ht="18.75" x14ac:dyDescent="0.25">
      <c r="A26" s="15"/>
      <c r="B26" s="17"/>
      <c r="C26" s="1"/>
      <c r="D26" s="1"/>
      <c r="E26" s="15"/>
      <c r="F26" s="17"/>
      <c r="G26" s="6"/>
      <c r="H26" s="5"/>
      <c r="I26" s="15"/>
      <c r="J26" s="17"/>
      <c r="K26" s="1"/>
      <c r="L26" s="1"/>
      <c r="M26" s="1"/>
      <c r="N26" s="1"/>
      <c r="O26" s="1"/>
      <c r="P26" s="1"/>
    </row>
    <row r="27" spans="1:16" ht="18.75" x14ac:dyDescent="0.3">
      <c r="A27" s="15"/>
      <c r="B27" s="17"/>
      <c r="C27" s="1"/>
      <c r="D27" s="1"/>
      <c r="E27" s="18"/>
      <c r="F27" s="19"/>
      <c r="G27" s="6"/>
      <c r="H27" s="5"/>
      <c r="I27" s="15"/>
      <c r="J27" s="17"/>
      <c r="K27" s="1"/>
      <c r="L27" s="1"/>
      <c r="M27" s="1"/>
      <c r="N27" s="1"/>
      <c r="O27" s="1"/>
      <c r="P27" s="1"/>
    </row>
    <row r="28" spans="1:16" ht="18.75" x14ac:dyDescent="0.25">
      <c r="A28" s="15"/>
      <c r="B28" s="17"/>
      <c r="C28" s="1"/>
      <c r="D28" s="1"/>
      <c r="E28" s="16"/>
      <c r="F28" s="1"/>
      <c r="G28" s="6"/>
      <c r="H28" s="5"/>
      <c r="I28" s="15"/>
      <c r="J28" s="17"/>
      <c r="K28" s="1"/>
      <c r="L28" s="1"/>
      <c r="M28" s="1"/>
      <c r="N28" s="1"/>
      <c r="O28" s="1"/>
      <c r="P28" s="1"/>
    </row>
    <row r="29" spans="1:16" ht="18.75" x14ac:dyDescent="0.25">
      <c r="A29" s="15"/>
      <c r="B29" s="17"/>
      <c r="C29" s="1"/>
      <c r="D29" s="1"/>
      <c r="E29" s="1"/>
      <c r="F29" s="1"/>
      <c r="G29" s="6"/>
      <c r="H29" s="5"/>
      <c r="I29" s="1"/>
      <c r="J29" s="1"/>
      <c r="K29" s="1"/>
      <c r="L29" s="1"/>
      <c r="M29" s="1"/>
      <c r="N29" s="1"/>
      <c r="O29" s="1"/>
      <c r="P29" s="1"/>
    </row>
    <row r="30" spans="1:16" ht="18.75" x14ac:dyDescent="0.25">
      <c r="A30" s="15"/>
      <c r="B30" s="17"/>
      <c r="C30" s="1"/>
      <c r="D30" s="1"/>
      <c r="E30" s="1"/>
      <c r="F30" s="1"/>
      <c r="G30" s="4"/>
      <c r="H30" s="5"/>
      <c r="I30" s="1"/>
      <c r="J30" s="1"/>
      <c r="K30" s="1"/>
      <c r="L30" s="1"/>
      <c r="M30" s="1"/>
      <c r="N30" s="1"/>
      <c r="O30" s="1"/>
      <c r="P30" s="1"/>
    </row>
    <row r="31" spans="1:16" ht="18.75" x14ac:dyDescent="0.25">
      <c r="A31" s="15"/>
      <c r="B31" s="17"/>
      <c r="C31" s="1"/>
      <c r="D31" s="1"/>
      <c r="E31" s="1"/>
      <c r="F31" s="1"/>
      <c r="G31" s="7"/>
      <c r="H31" s="5"/>
      <c r="I31" s="14"/>
      <c r="J31" s="17"/>
      <c r="K31" s="1"/>
      <c r="L31" s="1"/>
      <c r="M31" s="1"/>
      <c r="N31" s="1"/>
      <c r="O31" s="1"/>
      <c r="P31" s="1"/>
    </row>
    <row r="32" spans="1:16" ht="18.75" x14ac:dyDescent="0.25">
      <c r="A32" s="15"/>
      <c r="B32" s="17"/>
      <c r="C32" s="1"/>
      <c r="D32" s="1"/>
      <c r="E32" s="1"/>
      <c r="F32" s="1"/>
      <c r="G32" s="7"/>
      <c r="H32" s="5"/>
      <c r="I32" s="14"/>
      <c r="J32" s="17"/>
      <c r="K32" s="1"/>
      <c r="L32" s="1"/>
      <c r="M32" s="1"/>
      <c r="N32" s="1"/>
      <c r="O32" s="1"/>
      <c r="P32" s="1"/>
    </row>
    <row r="33" spans="1:16" ht="18.75" x14ac:dyDescent="0.3">
      <c r="A33" s="15"/>
      <c r="B33" s="17"/>
      <c r="C33" s="1"/>
      <c r="D33" s="1"/>
      <c r="E33" s="1"/>
      <c r="F33" s="1"/>
      <c r="G33" s="7"/>
      <c r="H33" s="5"/>
      <c r="I33" s="18"/>
      <c r="J33" s="19"/>
      <c r="K33" s="1"/>
      <c r="L33" s="1"/>
      <c r="M33" s="1"/>
      <c r="N33" s="1"/>
      <c r="O33" s="1"/>
      <c r="P33" s="1"/>
    </row>
    <row r="34" spans="1:16" ht="18.75" x14ac:dyDescent="0.25">
      <c r="A34" s="15"/>
      <c r="B34" s="17"/>
      <c r="C34" s="1"/>
      <c r="D34" s="1"/>
      <c r="E34" s="1"/>
      <c r="F34" s="1"/>
      <c r="G34" s="7"/>
      <c r="H34" s="5"/>
      <c r="I34" s="1"/>
      <c r="J34" s="1"/>
      <c r="K34" s="1"/>
      <c r="L34" s="1"/>
      <c r="M34" s="1"/>
      <c r="N34" s="1"/>
      <c r="O34" s="1"/>
      <c r="P34" s="1"/>
    </row>
    <row r="35" spans="1:16" ht="18.75" x14ac:dyDescent="0.25">
      <c r="A35" s="15"/>
      <c r="B35" s="17"/>
      <c r="C35" s="1"/>
      <c r="D35" s="1"/>
      <c r="E35" s="1"/>
      <c r="F35" s="1"/>
      <c r="G35" s="7"/>
      <c r="H35" s="5"/>
      <c r="I35" s="1"/>
      <c r="J35" s="1"/>
      <c r="K35" s="1"/>
      <c r="L35" s="1"/>
      <c r="M35" s="1"/>
      <c r="N35" s="1"/>
      <c r="O35" s="1"/>
      <c r="P35" s="1"/>
    </row>
    <row r="36" spans="1:16" ht="25.5" customHeight="1" x14ac:dyDescent="0.25">
      <c r="A36" s="20"/>
      <c r="B36" s="17"/>
      <c r="C36" s="1"/>
      <c r="D36" s="1"/>
      <c r="E36" s="1"/>
      <c r="F36" s="1"/>
      <c r="G36" s="7"/>
      <c r="H36" s="5"/>
      <c r="I36" s="1"/>
      <c r="J36" s="1"/>
      <c r="K36" s="1"/>
      <c r="L36" s="1"/>
      <c r="M36" s="1"/>
      <c r="N36" s="1"/>
      <c r="O36" s="1"/>
      <c r="P36" s="1"/>
    </row>
    <row r="37" spans="1:16" ht="18.75" x14ac:dyDescent="0.25">
      <c r="C37" s="1"/>
      <c r="D37" s="1"/>
      <c r="E37" s="1"/>
      <c r="F37" s="1"/>
      <c r="G37" s="8"/>
      <c r="H37" s="5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85" spans="1:2" x14ac:dyDescent="0.25">
      <c r="A85" s="9"/>
      <c r="B85" s="12"/>
    </row>
    <row r="86" spans="1:2" x14ac:dyDescent="0.25">
      <c r="A86" s="9"/>
      <c r="B86" s="12"/>
    </row>
    <row r="87" spans="1:2" x14ac:dyDescent="0.25">
      <c r="A87" s="9"/>
      <c r="B87" s="12"/>
    </row>
    <row r="88" spans="1:2" x14ac:dyDescent="0.25">
      <c r="A88" s="9"/>
      <c r="B88" s="12"/>
    </row>
    <row r="89" spans="1:2" x14ac:dyDescent="0.25">
      <c r="A89" s="9"/>
      <c r="B89" s="12"/>
    </row>
    <row r="90" spans="1:2" x14ac:dyDescent="0.25">
      <c r="A90" s="9"/>
      <c r="B90" s="12"/>
    </row>
    <row r="91" spans="1:2" x14ac:dyDescent="0.25">
      <c r="A91" s="9"/>
      <c r="B91" s="12"/>
    </row>
    <row r="92" spans="1:2" x14ac:dyDescent="0.25">
      <c r="A92" s="9"/>
      <c r="B92" s="12"/>
    </row>
    <row r="93" spans="1:2" x14ac:dyDescent="0.25">
      <c r="A93" s="9"/>
      <c r="B93" s="12"/>
    </row>
    <row r="94" spans="1:2" x14ac:dyDescent="0.25">
      <c r="A94" s="9"/>
      <c r="B94" s="12"/>
    </row>
    <row r="95" spans="1:2" x14ac:dyDescent="0.25">
      <c r="A95" s="9"/>
      <c r="B95" s="12"/>
    </row>
    <row r="96" spans="1:2" x14ac:dyDescent="0.25">
      <c r="A96" s="9"/>
      <c r="B96" s="12"/>
    </row>
    <row r="97" spans="1:2" x14ac:dyDescent="0.25">
      <c r="A97" s="9"/>
      <c r="B97" s="12"/>
    </row>
    <row r="98" spans="1:2" x14ac:dyDescent="0.25">
      <c r="A98" s="9"/>
      <c r="B98" s="12"/>
    </row>
    <row r="99" spans="1:2" x14ac:dyDescent="0.25">
      <c r="A99" s="9"/>
      <c r="B99" s="12"/>
    </row>
    <row r="100" spans="1:2" x14ac:dyDescent="0.25">
      <c r="A100" s="9"/>
      <c r="B100" s="12"/>
    </row>
    <row r="101" spans="1:2" x14ac:dyDescent="0.25">
      <c r="A101" s="9"/>
      <c r="B101" s="12"/>
    </row>
    <row r="102" spans="1:2" x14ac:dyDescent="0.25">
      <c r="A102" s="9"/>
      <c r="B102" s="12"/>
    </row>
    <row r="103" spans="1:2" x14ac:dyDescent="0.25">
      <c r="A103" s="9"/>
      <c r="B103" s="12"/>
    </row>
    <row r="104" spans="1:2" x14ac:dyDescent="0.25">
      <c r="A104" s="9"/>
      <c r="B104" s="12"/>
    </row>
    <row r="105" spans="1:2" x14ac:dyDescent="0.25">
      <c r="A105" s="9"/>
      <c r="B105" s="12"/>
    </row>
    <row r="106" spans="1:2" x14ac:dyDescent="0.25">
      <c r="A106" s="9"/>
      <c r="B106" s="12"/>
    </row>
    <row r="107" spans="1:2" x14ac:dyDescent="0.25">
      <c r="A107" s="9"/>
      <c r="B107" s="12"/>
    </row>
    <row r="108" spans="1:2" x14ac:dyDescent="0.25">
      <c r="A108" s="9"/>
      <c r="B108" s="12"/>
    </row>
    <row r="109" spans="1:2" x14ac:dyDescent="0.25">
      <c r="A109" s="9"/>
      <c r="B109" s="12"/>
    </row>
    <row r="110" spans="1:2" x14ac:dyDescent="0.25">
      <c r="A110" s="9"/>
      <c r="B110" s="12"/>
    </row>
    <row r="111" spans="1:2" x14ac:dyDescent="0.25">
      <c r="A111" s="9"/>
      <c r="B111" s="12"/>
    </row>
    <row r="112" spans="1:2" x14ac:dyDescent="0.25">
      <c r="A112" s="9"/>
      <c r="B112" s="12"/>
    </row>
  </sheetData>
  <mergeCells count="5">
    <mergeCell ref="B1:E1"/>
    <mergeCell ref="B2:C2"/>
    <mergeCell ref="D2:E2"/>
    <mergeCell ref="F1:L2"/>
    <mergeCell ref="M14:N14"/>
  </mergeCells>
  <pageMargins left="0.23622047244094491" right="0.23622047244094491" top="0.55118110236220474" bottom="0.74803149606299213" header="0" footer="0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FLEURS</vt:lpstr>
      <vt:lpstr>VIVACES</vt:lpstr>
      <vt:lpstr>FLEURS!Zone_d_impression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2021-04-14T08:56:32Z</dcterms:modified>
</cp:coreProperties>
</file>