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LEURS" sheetId="1" r:id="rId1"/>
    <sheet name="VIVACES" sheetId="2" r:id="rId2"/>
  </sheets>
  <definedNames>
    <definedName name="_xlnm.Print_Area" localSheetId="0">FLEURS!$A$1:$L$20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N5" i="1" s="1"/>
  <c r="L9" i="1"/>
  <c r="L10" i="1"/>
  <c r="L11" i="1"/>
  <c r="L12" i="1"/>
  <c r="L13" i="1"/>
  <c r="L14" i="1"/>
  <c r="L15" i="1"/>
  <c r="L16" i="1"/>
  <c r="L17" i="1"/>
  <c r="L18" i="1"/>
  <c r="L19" i="1"/>
  <c r="L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3" i="1"/>
  <c r="D4" i="1"/>
  <c r="D5" i="1"/>
  <c r="D6" i="1"/>
  <c r="D7" i="1"/>
  <c r="D8" i="1"/>
  <c r="D9" i="1"/>
  <c r="D10" i="1"/>
  <c r="N3" i="1" s="1"/>
  <c r="D11" i="1"/>
  <c r="D12" i="1"/>
  <c r="D13" i="1"/>
  <c r="D14" i="1"/>
  <c r="D15" i="1"/>
  <c r="D16" i="1"/>
  <c r="D17" i="1"/>
  <c r="D18" i="1"/>
  <c r="D19" i="1"/>
  <c r="D3" i="1"/>
  <c r="N4" i="1" l="1"/>
  <c r="N12" i="1" s="1"/>
  <c r="L22" i="2"/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4" i="2"/>
  <c r="L5" i="2"/>
  <c r="L6" i="2"/>
  <c r="L7" i="2"/>
  <c r="L8" i="2"/>
  <c r="L3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4" i="2"/>
  <c r="H5" i="2"/>
  <c r="H6" i="2"/>
  <c r="H3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4" i="2"/>
  <c r="D5" i="2"/>
  <c r="D6" i="2"/>
  <c r="D7" i="2"/>
  <c r="D8" i="2"/>
  <c r="D3" i="2"/>
  <c r="N4" i="2" l="1"/>
  <c r="N5" i="2"/>
  <c r="N3" i="2"/>
  <c r="N12" i="2" l="1"/>
  <c r="N15" i="2" s="1"/>
</calcChain>
</file>

<file path=xl/sharedStrings.xml><?xml version="1.0" encoding="utf-8"?>
<sst xmlns="http://schemas.openxmlformats.org/spreadsheetml/2006/main" count="142" uniqueCount="121">
  <si>
    <t>FLEUR</t>
  </si>
  <si>
    <t>Prix unitaire</t>
  </si>
  <si>
    <t>Quantité</t>
  </si>
  <si>
    <t>Sous-total</t>
  </si>
  <si>
    <t>Balsamine simple ou double</t>
  </si>
  <si>
    <t>Fuschia droit double</t>
  </si>
  <si>
    <t>Pétunia double</t>
  </si>
  <si>
    <t>Bégonia rose ou rouge</t>
  </si>
  <si>
    <t>Gazania</t>
  </si>
  <si>
    <t>Pétunia retombant</t>
  </si>
  <si>
    <t>Bégonia retombant</t>
  </si>
  <si>
    <t>Geranium citron</t>
  </si>
  <si>
    <t>Pourpier retombant</t>
  </si>
  <si>
    <t>Belle de jour violet</t>
  </si>
  <si>
    <t>Geranium lierre double</t>
  </si>
  <si>
    <t>Surfinia</t>
  </si>
  <si>
    <t xml:space="preserve">Geranium lierre simple </t>
  </si>
  <si>
    <t>Suzanne yeux noirs</t>
  </si>
  <si>
    <t>Bleuet</t>
  </si>
  <si>
    <t>Geranium parfumé</t>
  </si>
  <si>
    <t>Zinnia</t>
  </si>
  <si>
    <t>Bidens variés</t>
  </si>
  <si>
    <t>Geranium rozanne</t>
  </si>
  <si>
    <t>Sedum variés</t>
  </si>
  <si>
    <t>Capucine grimpante</t>
  </si>
  <si>
    <t>Impatiens nouvelle guinée</t>
  </si>
  <si>
    <t>Succulente Aloée</t>
  </si>
  <si>
    <t>Capucine naine</t>
  </si>
  <si>
    <t>Ipomée retombante</t>
  </si>
  <si>
    <t>Succulente Crassula</t>
  </si>
  <si>
    <t>Callibrachoa</t>
  </si>
  <si>
    <t>Ipomée, I. grimpante</t>
  </si>
  <si>
    <t xml:space="preserve">Succulente Echeveria </t>
  </si>
  <si>
    <t>Coleus feuillage</t>
  </si>
  <si>
    <t>Succulente Haworthias</t>
  </si>
  <si>
    <t>Cosmos</t>
  </si>
  <si>
    <t>Muflier varié</t>
  </si>
  <si>
    <t>Cosmos Chocolat</t>
  </si>
  <si>
    <t>Nemisia vanille</t>
  </si>
  <si>
    <t>Cosmos diabolo rouge</t>
  </si>
  <si>
    <t>Œillet d'inde</t>
  </si>
  <si>
    <t>Cuphea cigarette rouge</t>
  </si>
  <si>
    <t>Œillets d'inde "Fruit de la passion"</t>
  </si>
  <si>
    <t>Dahlia</t>
  </si>
  <si>
    <t>Pelargonium variés</t>
  </si>
  <si>
    <t>Dipladenia</t>
  </si>
  <si>
    <t>Pétunia black mamba</t>
  </si>
  <si>
    <t>FLEURS VIVACES</t>
  </si>
  <si>
    <t>AROMATIQUES BIO</t>
  </si>
  <si>
    <t>TOTAL GLOBAL</t>
  </si>
  <si>
    <t>Achilée mille, variée</t>
  </si>
  <si>
    <t>Rudbeckia jaune</t>
  </si>
  <si>
    <t>Hysope</t>
  </si>
  <si>
    <t>Anagalis bleu</t>
  </si>
  <si>
    <t>Sauge Amistad violette</t>
  </si>
  <si>
    <t>Lavande pot</t>
  </si>
  <si>
    <t>Ancolie variée</t>
  </si>
  <si>
    <t>Sauge Grahamii variée</t>
  </si>
  <si>
    <t>Melisse</t>
  </si>
  <si>
    <t>Anthemis variée</t>
  </si>
  <si>
    <t>Sauge Greggi variée</t>
  </si>
  <si>
    <t>Menthe chocolat</t>
  </si>
  <si>
    <t>Arnica montana</t>
  </si>
  <si>
    <t>Sauge Love and wishes rose</t>
  </si>
  <si>
    <t>Menthe fraise</t>
  </si>
  <si>
    <t>Astericus jaune</t>
  </si>
  <si>
    <t>Sauge péruvienne(cassis)</t>
  </si>
  <si>
    <t>Menthe maroc</t>
  </si>
  <si>
    <t>Belle de nuit</t>
  </si>
  <si>
    <t>Saxifraga sempervirum</t>
  </si>
  <si>
    <t>Menthe mojito</t>
  </si>
  <si>
    <t>CB</t>
  </si>
  <si>
    <t>Centaurée montana</t>
  </si>
  <si>
    <t>Verveine variée</t>
  </si>
  <si>
    <t>Origan marjolaine</t>
  </si>
  <si>
    <t>Chèque</t>
  </si>
  <si>
    <t>Cleome rose</t>
  </si>
  <si>
    <t>Vipérine</t>
  </si>
  <si>
    <t>Persil frisé</t>
  </si>
  <si>
    <t>Coreopsis jaune</t>
  </si>
  <si>
    <t>AROMATES BIO</t>
  </si>
  <si>
    <t>Persil plat</t>
  </si>
  <si>
    <t>Diascia rose</t>
  </si>
  <si>
    <t>Basilic canelle</t>
  </si>
  <si>
    <t>Plante huitre</t>
  </si>
  <si>
    <t>Félicia violette</t>
  </si>
  <si>
    <t>Basilic grand vert</t>
  </si>
  <si>
    <t>Rhubarbe</t>
  </si>
  <si>
    <t>Ficoïdes violet ou variées</t>
  </si>
  <si>
    <t>Basilic grec</t>
  </si>
  <si>
    <t>Romarin</t>
  </si>
  <si>
    <t>Fuchsia rustique 2l</t>
  </si>
  <si>
    <t>Basilic marseillais</t>
  </si>
  <si>
    <t>Sariette</t>
  </si>
  <si>
    <t>Gaillarde rouge et jaune</t>
  </si>
  <si>
    <t>Basilic pourpre</t>
  </si>
  <si>
    <t>Sauge ananas</t>
  </si>
  <si>
    <t>Gaura rose</t>
  </si>
  <si>
    <t>Basilic reglisse</t>
  </si>
  <si>
    <t xml:space="preserve">Sauge off </t>
  </si>
  <si>
    <t>Heuchere feuillage</t>
  </si>
  <si>
    <t>Ciboulette</t>
  </si>
  <si>
    <t>Thym</t>
  </si>
  <si>
    <t>Heuchère fleurs rouge</t>
  </si>
  <si>
    <t xml:space="preserve">Coriandre </t>
  </si>
  <si>
    <t>Thym citron</t>
  </si>
  <si>
    <t>Joubarde</t>
  </si>
  <si>
    <t>Coriandre Thai</t>
  </si>
  <si>
    <t>Verveine citron</t>
  </si>
  <si>
    <t>Osteopernum varié</t>
  </si>
  <si>
    <t>Herbe à curry</t>
  </si>
  <si>
    <t>Terreau rempotage 70L</t>
  </si>
  <si>
    <t>NOM Prénom :</t>
  </si>
  <si>
    <t>COMMANDE VIVACES &amp; AROMATIQUES</t>
  </si>
  <si>
    <t>SOUS-TOTAUX</t>
  </si>
  <si>
    <t>COMMANDE FLEURS</t>
  </si>
  <si>
    <t>TOTAL RECTO</t>
  </si>
  <si>
    <t>TOTAL VERSO</t>
  </si>
  <si>
    <t>Lobelia bleu violet</t>
  </si>
  <si>
    <t>suite en onglet 2</t>
  </si>
  <si>
    <t>fleurs en onglet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</si>
</sst>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€&quot;"/>
    <numFmt numFmtId="165" formatCode="#,##0.00&quot; €&quot;;[Red]\-#,##0.00&quot; €&quot;"/>
    <numFmt numFmtId="166" formatCode="#,##0.00\ [$€-40C];[Red]\-#,##0.00\ [$€-40C]"/>
    <numFmt numFmtId="167" formatCode="#,##0.00\ &quot;€&quot;"/>
  </numFmts>
  <fonts count="17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24"/>
      <color rgb="FF000000"/>
      <name val="Beautiful Every Time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Beautiful Every Time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4"/>
      <color rgb="FF00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  <font>
      <b/>
      <u/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theme="9" tint="0.39997558519241921"/>
        <bgColor rgb="FFC0C0C0"/>
      </patternFill>
    </fill>
  </fills>
  <borders count="3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/>
    <xf numFmtId="0" fontId="1" fillId="0" borderId="0" xfId="1" applyAlignment="1">
      <alignment vertical="top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top"/>
    </xf>
    <xf numFmtId="0" fontId="1" fillId="0" borderId="0" xfId="1" applyBorder="1"/>
    <xf numFmtId="0" fontId="4" fillId="0" borderId="9" xfId="1" applyFont="1" applyBorder="1" applyAlignment="1">
      <alignment horizontal="center" wrapText="1"/>
    </xf>
    <xf numFmtId="0" fontId="4" fillId="0" borderId="0" xfId="1" applyFont="1" applyBorder="1" applyAlignment="1">
      <alignment horizontal="left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164" fontId="4" fillId="4" borderId="0" xfId="1" applyNumberFormat="1" applyFont="1" applyFill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/>
    </xf>
    <xf numFmtId="0" fontId="1" fillId="0" borderId="16" xfId="1" applyFont="1" applyBorder="1" applyAlignment="1">
      <alignment horizontal="center" wrapText="1"/>
    </xf>
    <xf numFmtId="166" fontId="10" fillId="0" borderId="8" xfId="0" applyNumberFormat="1" applyFont="1" applyBorder="1" applyAlignment="1">
      <alignment horizontal="center"/>
    </xf>
    <xf numFmtId="0" fontId="1" fillId="0" borderId="22" xfId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center" wrapText="1"/>
    </xf>
    <xf numFmtId="0" fontId="1" fillId="0" borderId="20" xfId="1" applyFont="1" applyBorder="1" applyAlignment="1">
      <alignment horizontal="center" wrapText="1"/>
    </xf>
    <xf numFmtId="0" fontId="3" fillId="0" borderId="9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164" fontId="9" fillId="2" borderId="26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vertical="center" wrapText="1"/>
    </xf>
    <xf numFmtId="0" fontId="11" fillId="0" borderId="18" xfId="0" applyFont="1" applyBorder="1"/>
    <xf numFmtId="0" fontId="11" fillId="0" borderId="18" xfId="1" applyFont="1" applyBorder="1" applyAlignment="1">
      <alignment vertical="center" wrapText="1"/>
    </xf>
    <xf numFmtId="0" fontId="1" fillId="0" borderId="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167" fontId="1" fillId="3" borderId="10" xfId="1" applyNumberFormat="1" applyFont="1" applyFill="1" applyBorder="1" applyAlignment="1">
      <alignment horizontal="center" vertical="center" wrapText="1"/>
    </xf>
    <xf numFmtId="167" fontId="1" fillId="0" borderId="0" xfId="1" applyNumberFormat="1" applyAlignment="1">
      <alignment vertical="center"/>
    </xf>
    <xf numFmtId="166" fontId="1" fillId="3" borderId="10" xfId="1" applyNumberFormat="1" applyFont="1" applyFill="1" applyBorder="1" applyAlignment="1">
      <alignment horizontal="center" vertical="center" wrapText="1"/>
    </xf>
    <xf numFmtId="167" fontId="4" fillId="3" borderId="10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2" fillId="6" borderId="0" xfId="0" applyFont="1" applyFill="1"/>
    <xf numFmtId="0" fontId="9" fillId="7" borderId="16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1" fillId="0" borderId="33" xfId="1" applyFont="1" applyBorder="1" applyAlignment="1">
      <alignment horizontal="left" vertical="center" wrapText="1"/>
    </xf>
    <xf numFmtId="164" fontId="9" fillId="0" borderId="34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1" fillId="0" borderId="7" xfId="0" applyFont="1" applyBorder="1"/>
    <xf numFmtId="0" fontId="1" fillId="0" borderId="7" xfId="1" applyFont="1" applyBorder="1" applyAlignment="1">
      <alignment vertical="center" wrapText="1"/>
    </xf>
    <xf numFmtId="167" fontId="1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wrapText="1"/>
    </xf>
    <xf numFmtId="167" fontId="1" fillId="8" borderId="14" xfId="1" applyNumberFormat="1" applyFill="1" applyBorder="1" applyAlignment="1">
      <alignment horizontal="center" vertical="center"/>
    </xf>
    <xf numFmtId="166" fontId="1" fillId="9" borderId="14" xfId="1" applyNumberFormat="1" applyFill="1" applyBorder="1" applyAlignment="1">
      <alignment horizontal="center" vertical="center"/>
    </xf>
    <xf numFmtId="167" fontId="11" fillId="10" borderId="14" xfId="1" applyNumberFormat="1" applyFont="1" applyFill="1" applyBorder="1" applyAlignment="1">
      <alignment horizontal="center" vertical="center"/>
    </xf>
    <xf numFmtId="167" fontId="4" fillId="0" borderId="13" xfId="1" applyNumberFormat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167" fontId="1" fillId="0" borderId="13" xfId="1" applyNumberFormat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left" vertical="center" wrapText="1"/>
    </xf>
    <xf numFmtId="164" fontId="9" fillId="0" borderId="34" xfId="1" applyNumberFormat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166" fontId="1" fillId="0" borderId="13" xfId="1" applyNumberFormat="1" applyFont="1" applyFill="1" applyBorder="1" applyAlignment="1">
      <alignment horizontal="center" vertical="center" wrapText="1"/>
    </xf>
    <xf numFmtId="167" fontId="3" fillId="12" borderId="6" xfId="1" applyNumberFormat="1" applyFont="1" applyFill="1" applyBorder="1" applyAlignment="1">
      <alignment horizontal="center" vertical="center" wrapText="1"/>
    </xf>
    <xf numFmtId="0" fontId="3" fillId="11" borderId="6" xfId="1" applyFont="1" applyFill="1" applyBorder="1" applyAlignment="1">
      <alignment horizontal="center" vertical="center" wrapText="1"/>
    </xf>
    <xf numFmtId="0" fontId="3" fillId="13" borderId="6" xfId="1" applyFont="1" applyFill="1" applyBorder="1" applyAlignment="1">
      <alignment horizontal="center" vertical="center" wrapText="1"/>
    </xf>
    <xf numFmtId="167" fontId="1" fillId="0" borderId="0" xfId="1" applyNumberFormat="1" applyFont="1" applyBorder="1" applyAlignment="1">
      <alignment horizontal="center" wrapText="1"/>
    </xf>
    <xf numFmtId="167" fontId="1" fillId="0" borderId="0" xfId="1" applyNumberFormat="1"/>
    <xf numFmtId="167" fontId="3" fillId="13" borderId="6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horizontal="left"/>
    </xf>
    <xf numFmtId="0" fontId="5" fillId="3" borderId="0" xfId="1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center" wrapText="1"/>
    </xf>
    <xf numFmtId="167" fontId="1" fillId="3" borderId="10" xfId="1" applyNumberFormat="1" applyFont="1" applyFill="1" applyBorder="1" applyAlignment="1">
      <alignment horizontal="center" wrapText="1"/>
    </xf>
    <xf numFmtId="0" fontId="9" fillId="0" borderId="9" xfId="1" applyFont="1" applyBorder="1" applyAlignment="1">
      <alignment horizontal="center" vertical="center" wrapText="1"/>
    </xf>
    <xf numFmtId="164" fontId="1" fillId="3" borderId="10" xfId="1" applyNumberFormat="1" applyFont="1" applyFill="1" applyBorder="1" applyAlignment="1">
      <alignment horizontal="center" vertical="center" wrapText="1"/>
    </xf>
    <xf numFmtId="165" fontId="9" fillId="0" borderId="8" xfId="1" applyNumberFormat="1" applyFont="1" applyBorder="1" applyAlignment="1">
      <alignment horizontal="center" vertical="center" wrapText="1"/>
    </xf>
    <xf numFmtId="0" fontId="11" fillId="0" borderId="0" xfId="0" applyFont="1"/>
    <xf numFmtId="0" fontId="1" fillId="0" borderId="9" xfId="1" applyFont="1" applyBorder="1" applyAlignment="1">
      <alignment horizontal="center" vertical="center" wrapText="1"/>
    </xf>
    <xf numFmtId="0" fontId="12" fillId="0" borderId="0" xfId="0" applyFont="1"/>
    <xf numFmtId="0" fontId="1" fillId="0" borderId="11" xfId="1" applyFont="1" applyBorder="1" applyAlignment="1">
      <alignment horizontal="left" vertical="center" wrapText="1"/>
    </xf>
    <xf numFmtId="164" fontId="1" fillId="0" borderId="9" xfId="1" applyNumberFormat="1" applyFont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wrapText="1"/>
    </xf>
    <xf numFmtId="0" fontId="1" fillId="0" borderId="36" xfId="1" applyFont="1" applyBorder="1" applyAlignment="1">
      <alignment horizontal="center" wrapText="1"/>
    </xf>
    <xf numFmtId="0" fontId="1" fillId="0" borderId="36" xfId="1" applyFont="1" applyBorder="1" applyAlignment="1">
      <alignment horizontal="center" vertical="center" wrapText="1"/>
    </xf>
    <xf numFmtId="165" fontId="1" fillId="0" borderId="34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 wrapText="1"/>
    </xf>
    <xf numFmtId="167" fontId="1" fillId="3" borderId="37" xfId="1" applyNumberFormat="1" applyFont="1" applyFill="1" applyBorder="1" applyAlignment="1">
      <alignment horizontal="center" wrapText="1"/>
    </xf>
    <xf numFmtId="164" fontId="1" fillId="3" borderId="37" xfId="1" applyNumberFormat="1" applyFont="1" applyFill="1" applyBorder="1" applyAlignment="1">
      <alignment horizontal="center" vertical="center" wrapText="1"/>
    </xf>
    <xf numFmtId="0" fontId="1" fillId="0" borderId="38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16" fillId="0" borderId="6" xfId="1" applyFont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 wrapText="1"/>
    </xf>
    <xf numFmtId="167" fontId="15" fillId="0" borderId="13" xfId="1" applyNumberFormat="1" applyFont="1" applyFill="1" applyBorder="1" applyAlignment="1">
      <alignment horizontal="center" vertical="center" wrapText="1"/>
    </xf>
    <xf numFmtId="167" fontId="16" fillId="0" borderId="13" xfId="1" applyNumberFormat="1" applyFont="1" applyBorder="1" applyAlignment="1">
      <alignment horizontal="center" vertical="center"/>
    </xf>
    <xf numFmtId="0" fontId="13" fillId="0" borderId="28" xfId="1" applyFont="1" applyBorder="1" applyAlignment="1">
      <alignment horizontal="left" vertical="center" wrapText="1"/>
    </xf>
    <xf numFmtId="0" fontId="13" fillId="0" borderId="29" xfId="1" applyFont="1" applyBorder="1" applyAlignment="1">
      <alignment horizontal="left" vertical="center" wrapText="1"/>
    </xf>
    <xf numFmtId="0" fontId="13" fillId="0" borderId="30" xfId="1" applyFont="1" applyBorder="1" applyAlignment="1">
      <alignment horizontal="left" vertical="center" wrapText="1"/>
    </xf>
    <xf numFmtId="0" fontId="2" fillId="0" borderId="28" xfId="1" applyFont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0" fontId="2" fillId="0" borderId="31" xfId="1" applyFont="1" applyBorder="1" applyAlignment="1">
      <alignment horizontal="left" vertical="center"/>
    </xf>
    <xf numFmtId="0" fontId="6" fillId="0" borderId="2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11" fillId="0" borderId="33" xfId="0" applyFont="1" applyBorder="1"/>
    <xf numFmtId="167" fontId="1" fillId="3" borderId="13" xfId="1" applyNumberFormat="1" applyFont="1" applyFill="1" applyBorder="1" applyAlignment="1">
      <alignment horizontal="center" wrapText="1"/>
    </xf>
    <xf numFmtId="164" fontId="1" fillId="3" borderId="1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317520</xdr:colOff>
      <xdr:row>0</xdr:row>
      <xdr:rowOff>21960</xdr:rowOff>
    </xdr:from>
    <xdr:to>
      <xdr:col>1</xdr:col>
      <xdr:colOff>511968</xdr:colOff>
      <xdr:row>0</xdr:row>
      <xdr:rowOff>666520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7520" y="21960"/>
          <a:ext cx="1694636" cy="644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496113</xdr:colOff>
      <xdr:row>0</xdr:row>
      <xdr:rowOff>29907</xdr:rowOff>
    </xdr:from>
    <xdr:to>
      <xdr:col>1</xdr:col>
      <xdr:colOff>571499</xdr:colOff>
      <xdr:row>0</xdr:row>
      <xdr:rowOff>629182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6113" y="29907"/>
          <a:ext cx="1575574" cy="599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136610</xdr:colOff>
      <xdr:row>0</xdr:row>
      <xdr:rowOff>47625</xdr:rowOff>
    </xdr:from>
    <xdr:to>
      <xdr:col>11</xdr:col>
      <xdr:colOff>676114</xdr:colOff>
      <xdr:row>0</xdr:row>
      <xdr:rowOff>639895</xdr:rowOff>
    </xdr:to>
    <xdr:pic>
      <xdr:nvPicPr>
        <xdr:cNvPr id="3" name="Image 2"/>
        <xdr:cNvPicPr/>
      </xdr:nvPicPr>
      <xdr:blipFill>
        <a:blip xmlns:r="http://schemas.openxmlformats.org/officeDocument/2006/relationships" r:embed="rId2"/>
        <a:srcRect b="15413"/>
        <a:stretch/>
      </xdr:blipFill>
      <xdr:spPr>
        <a:xfrm>
          <a:off x="9554454" y="47625"/>
          <a:ext cx="2301629" cy="59227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5"/>
  <sheetViews>
    <sheetView tabSelected="1" zoomScale="80" zoomScaleNormal="80" workbookViewId="0">
      <selection activeCell="Q17" sqref="Q17"/>
    </sheetView>
  </sheetViews>
  <sheetFormatPr baseColWidth="10" defaultColWidth="9.140625" defaultRowHeight="15" x14ac:dyDescent="0.25"/>
  <cols>
    <col min="1" max="1" width="22.42578125" style="1"/>
    <col min="2" max="2" width="11.85546875" style="1" customWidth="1"/>
    <col min="3" max="3" width="9" style="1" customWidth="1"/>
    <col min="4" max="4" width="10.42578125" style="79"/>
    <col min="5" max="5" width="22.7109375" style="1"/>
    <col min="6" max="6" width="12.42578125" style="1" customWidth="1"/>
    <col min="7" max="7" width="8.5703125" style="1" customWidth="1"/>
    <col min="8" max="8" width="11.28515625" style="1"/>
    <col min="9" max="9" width="22.7109375" style="1"/>
    <col min="10" max="10" width="12.42578125" style="1" customWidth="1"/>
    <col min="11" max="11" width="9" style="1" customWidth="1"/>
    <col min="12" max="12" width="10.7109375" style="79"/>
    <col min="13" max="13" width="2.85546875" style="1"/>
    <col min="14" max="14" width="15.140625" style="1" customWidth="1"/>
    <col min="15" max="1025" width="9.140625" style="1"/>
  </cols>
  <sheetData>
    <row r="1" spans="1:16" ht="62.45" customHeight="1" thickTop="1" thickBot="1" x14ac:dyDescent="0.3">
      <c r="A1" s="101"/>
      <c r="B1" s="3"/>
      <c r="C1" s="109" t="s">
        <v>112</v>
      </c>
      <c r="D1" s="110"/>
      <c r="E1" s="111"/>
      <c r="F1" s="112" t="s">
        <v>115</v>
      </c>
      <c r="G1" s="113"/>
      <c r="H1" s="113"/>
      <c r="I1" s="113"/>
      <c r="J1" s="113"/>
      <c r="K1" s="113"/>
      <c r="L1" s="114"/>
      <c r="M1" s="4"/>
      <c r="N1" s="4"/>
      <c r="O1" s="4"/>
    </row>
    <row r="2" spans="1:16" s="9" customFormat="1" ht="41.25" customHeight="1" thickTop="1" thickBot="1" x14ac:dyDescent="0.3">
      <c r="A2" s="102" t="s">
        <v>0</v>
      </c>
      <c r="B2" s="7" t="s">
        <v>1</v>
      </c>
      <c r="C2" s="6" t="s">
        <v>2</v>
      </c>
      <c r="D2" s="75" t="s">
        <v>3</v>
      </c>
      <c r="E2" s="5" t="s">
        <v>0</v>
      </c>
      <c r="F2" s="7" t="s">
        <v>1</v>
      </c>
      <c r="G2" s="6" t="s">
        <v>2</v>
      </c>
      <c r="H2" s="76" t="s">
        <v>3</v>
      </c>
      <c r="I2" s="5" t="s">
        <v>0</v>
      </c>
      <c r="J2" s="7" t="s">
        <v>1</v>
      </c>
      <c r="K2" s="6" t="s">
        <v>2</v>
      </c>
      <c r="L2" s="80" t="s">
        <v>3</v>
      </c>
      <c r="M2" s="8"/>
      <c r="N2" s="44" t="s">
        <v>114</v>
      </c>
      <c r="O2" s="8"/>
    </row>
    <row r="3" spans="1:16" ht="31.5" thickTop="1" thickBot="1" x14ac:dyDescent="0.3">
      <c r="A3" s="60" t="s">
        <v>4</v>
      </c>
      <c r="B3" s="31">
        <v>3.5</v>
      </c>
      <c r="C3" s="83"/>
      <c r="D3" s="84">
        <f>B3*C3</f>
        <v>0</v>
      </c>
      <c r="E3" s="60" t="s">
        <v>5</v>
      </c>
      <c r="F3" s="31">
        <v>3</v>
      </c>
      <c r="G3" s="85"/>
      <c r="H3" s="86">
        <f>F3*G3</f>
        <v>0</v>
      </c>
      <c r="I3" s="60" t="s">
        <v>6</v>
      </c>
      <c r="J3" s="31">
        <v>1</v>
      </c>
      <c r="K3" s="83"/>
      <c r="L3" s="84">
        <f>J3*K3</f>
        <v>0</v>
      </c>
      <c r="N3" s="65">
        <f>SUM(D3:D19)</f>
        <v>0</v>
      </c>
      <c r="O3" s="9"/>
      <c r="P3" s="9"/>
    </row>
    <row r="4" spans="1:16" ht="33.75" customHeight="1" thickTop="1" thickBot="1" x14ac:dyDescent="0.3">
      <c r="A4" s="60" t="s">
        <v>7</v>
      </c>
      <c r="B4" s="87">
        <v>3</v>
      </c>
      <c r="C4" s="83"/>
      <c r="D4" s="84">
        <f t="shared" ref="D4:D19" si="0">B4*C4</f>
        <v>0</v>
      </c>
      <c r="E4" s="88" t="s">
        <v>8</v>
      </c>
      <c r="F4" s="31">
        <v>2.5</v>
      </c>
      <c r="G4" s="89"/>
      <c r="H4" s="86">
        <f t="shared" ref="H4:H19" si="1">F4*G4</f>
        <v>0</v>
      </c>
      <c r="I4" s="90" t="s">
        <v>9</v>
      </c>
      <c r="J4" s="31">
        <v>2</v>
      </c>
      <c r="K4" s="83"/>
      <c r="L4" s="84">
        <f t="shared" ref="L4:L19" si="2">J4*K4</f>
        <v>0</v>
      </c>
      <c r="N4" s="66">
        <f>SUM(H3:H19)</f>
        <v>0</v>
      </c>
      <c r="O4" s="9"/>
      <c r="P4" s="9"/>
    </row>
    <row r="5" spans="1:16" ht="16.5" thickTop="1" thickBot="1" x14ac:dyDescent="0.3">
      <c r="A5" s="60" t="s">
        <v>10</v>
      </c>
      <c r="B5" s="87">
        <v>3.5</v>
      </c>
      <c r="C5" s="83"/>
      <c r="D5" s="84">
        <f t="shared" si="0"/>
        <v>0</v>
      </c>
      <c r="E5" s="60" t="s">
        <v>11</v>
      </c>
      <c r="F5" s="31">
        <v>2.5</v>
      </c>
      <c r="G5" s="89"/>
      <c r="H5" s="86">
        <f t="shared" si="1"/>
        <v>0</v>
      </c>
      <c r="I5" s="60" t="s">
        <v>12</v>
      </c>
      <c r="J5" s="31">
        <v>2</v>
      </c>
      <c r="K5" s="83"/>
      <c r="L5" s="84">
        <f t="shared" si="2"/>
        <v>0</v>
      </c>
      <c r="N5" s="67">
        <f>SUM(L3:L19)</f>
        <v>0</v>
      </c>
      <c r="O5" s="9"/>
      <c r="P5" s="81"/>
    </row>
    <row r="6" spans="1:16" ht="30" customHeight="1" thickTop="1" x14ac:dyDescent="0.25">
      <c r="A6" s="60" t="s">
        <v>13</v>
      </c>
      <c r="B6" s="31">
        <v>1</v>
      </c>
      <c r="C6" s="83"/>
      <c r="D6" s="84">
        <f t="shared" si="0"/>
        <v>0</v>
      </c>
      <c r="E6" s="60" t="s">
        <v>14</v>
      </c>
      <c r="F6" s="31">
        <v>1.25</v>
      </c>
      <c r="G6" s="89"/>
      <c r="H6" s="86">
        <f t="shared" si="1"/>
        <v>0</v>
      </c>
      <c r="I6" s="60" t="s">
        <v>15</v>
      </c>
      <c r="J6" s="31">
        <v>2</v>
      </c>
      <c r="K6" s="83"/>
      <c r="L6" s="84">
        <f t="shared" si="2"/>
        <v>0</v>
      </c>
      <c r="N6" s="49"/>
      <c r="O6" s="9"/>
      <c r="P6" s="9"/>
    </row>
    <row r="7" spans="1:16" ht="27" customHeight="1" x14ac:dyDescent="0.25">
      <c r="A7" s="60" t="s">
        <v>10</v>
      </c>
      <c r="B7" s="31">
        <v>3.5</v>
      </c>
      <c r="C7" s="83"/>
      <c r="D7" s="84">
        <f t="shared" si="0"/>
        <v>0</v>
      </c>
      <c r="E7" s="60" t="s">
        <v>16</v>
      </c>
      <c r="F7" s="31">
        <v>1.25</v>
      </c>
      <c r="G7" s="89"/>
      <c r="H7" s="86">
        <f t="shared" si="1"/>
        <v>0</v>
      </c>
      <c r="I7" s="60" t="s">
        <v>17</v>
      </c>
      <c r="J7" s="31">
        <v>3</v>
      </c>
      <c r="K7" s="83"/>
      <c r="L7" s="84">
        <f t="shared" si="2"/>
        <v>0</v>
      </c>
      <c r="N7" s="49"/>
      <c r="O7" s="9"/>
      <c r="P7" s="9"/>
    </row>
    <row r="8" spans="1:16" ht="27" customHeight="1" x14ac:dyDescent="0.25">
      <c r="A8" s="60" t="s">
        <v>18</v>
      </c>
      <c r="B8" s="31">
        <v>1</v>
      </c>
      <c r="C8" s="83"/>
      <c r="D8" s="84">
        <f t="shared" si="0"/>
        <v>0</v>
      </c>
      <c r="E8" s="60" t="s">
        <v>19</v>
      </c>
      <c r="F8" s="31">
        <v>2.5</v>
      </c>
      <c r="G8" s="89"/>
      <c r="H8" s="100">
        <f t="shared" si="1"/>
        <v>0</v>
      </c>
      <c r="I8" s="60" t="s">
        <v>20</v>
      </c>
      <c r="J8" s="31">
        <v>1.5</v>
      </c>
      <c r="K8" s="83"/>
      <c r="L8" s="84">
        <f t="shared" si="2"/>
        <v>0</v>
      </c>
      <c r="N8" s="50"/>
      <c r="O8" s="9"/>
      <c r="P8" s="9"/>
    </row>
    <row r="9" spans="1:16" ht="27" customHeight="1" x14ac:dyDescent="0.25">
      <c r="A9" s="60" t="s">
        <v>21</v>
      </c>
      <c r="B9" s="31">
        <v>1.5</v>
      </c>
      <c r="C9" s="83"/>
      <c r="D9" s="84">
        <f t="shared" si="0"/>
        <v>0</v>
      </c>
      <c r="E9" s="60" t="s">
        <v>22</v>
      </c>
      <c r="F9" s="31">
        <v>4</v>
      </c>
      <c r="G9" s="89"/>
      <c r="H9" s="100">
        <f t="shared" si="1"/>
        <v>0</v>
      </c>
      <c r="I9" s="61" t="s">
        <v>23</v>
      </c>
      <c r="J9" s="29">
        <v>3</v>
      </c>
      <c r="K9" s="83"/>
      <c r="L9" s="84">
        <f t="shared" si="2"/>
        <v>0</v>
      </c>
      <c r="N9" s="49"/>
      <c r="O9" s="9"/>
      <c r="P9" s="9"/>
    </row>
    <row r="10" spans="1:16" ht="31.5" customHeight="1" thickBot="1" x14ac:dyDescent="0.3">
      <c r="A10" s="60" t="s">
        <v>24</v>
      </c>
      <c r="B10" s="31">
        <v>2</v>
      </c>
      <c r="C10" s="83"/>
      <c r="D10" s="84">
        <f t="shared" si="0"/>
        <v>0</v>
      </c>
      <c r="E10" s="60" t="s">
        <v>25</v>
      </c>
      <c r="F10" s="31">
        <v>2.5</v>
      </c>
      <c r="G10" s="89"/>
      <c r="H10" s="86">
        <f t="shared" si="1"/>
        <v>0</v>
      </c>
      <c r="I10" s="60" t="s">
        <v>26</v>
      </c>
      <c r="J10" s="31">
        <v>4</v>
      </c>
      <c r="K10" s="83"/>
      <c r="L10" s="84">
        <f t="shared" si="2"/>
        <v>0</v>
      </c>
      <c r="N10" s="49"/>
      <c r="O10" s="9"/>
      <c r="P10" s="9"/>
    </row>
    <row r="11" spans="1:16" ht="27" customHeight="1" thickTop="1" x14ac:dyDescent="0.25">
      <c r="A11" s="60" t="s">
        <v>27</v>
      </c>
      <c r="B11" s="31">
        <v>1.5</v>
      </c>
      <c r="C11" s="83"/>
      <c r="D11" s="84">
        <f t="shared" si="0"/>
        <v>0</v>
      </c>
      <c r="E11" s="60" t="s">
        <v>28</v>
      </c>
      <c r="F11" s="31">
        <v>1</v>
      </c>
      <c r="G11" s="89"/>
      <c r="H11" s="86">
        <f t="shared" si="1"/>
        <v>0</v>
      </c>
      <c r="I11" s="88" t="s">
        <v>29</v>
      </c>
      <c r="J11" s="87">
        <v>3.5</v>
      </c>
      <c r="K11" s="83"/>
      <c r="L11" s="84">
        <f t="shared" si="2"/>
        <v>0</v>
      </c>
      <c r="N11" s="106" t="s">
        <v>116</v>
      </c>
      <c r="O11" s="9"/>
      <c r="P11" s="9"/>
    </row>
    <row r="12" spans="1:16" ht="27" customHeight="1" thickBot="1" x14ac:dyDescent="0.3">
      <c r="A12" s="60" t="s">
        <v>30</v>
      </c>
      <c r="B12" s="31">
        <v>2</v>
      </c>
      <c r="C12" s="83"/>
      <c r="D12" s="84">
        <f t="shared" si="0"/>
        <v>0</v>
      </c>
      <c r="E12" s="60" t="s">
        <v>31</v>
      </c>
      <c r="F12" s="31">
        <v>2</v>
      </c>
      <c r="G12" s="89"/>
      <c r="H12" s="86">
        <f t="shared" si="1"/>
        <v>0</v>
      </c>
      <c r="I12" s="60" t="s">
        <v>32</v>
      </c>
      <c r="J12" s="87">
        <v>3.5</v>
      </c>
      <c r="K12" s="83"/>
      <c r="L12" s="84">
        <f t="shared" si="2"/>
        <v>0</v>
      </c>
      <c r="N12" s="107">
        <f>SUM(N3:N5)</f>
        <v>0</v>
      </c>
      <c r="O12" s="9"/>
      <c r="P12" s="9"/>
    </row>
    <row r="13" spans="1:16" ht="15.75" thickTop="1" x14ac:dyDescent="0.25">
      <c r="A13" s="61" t="s">
        <v>33</v>
      </c>
      <c r="B13" s="31">
        <v>1.5</v>
      </c>
      <c r="C13" s="92"/>
      <c r="D13" s="99">
        <f t="shared" si="0"/>
        <v>0</v>
      </c>
      <c r="E13" s="61" t="s">
        <v>118</v>
      </c>
      <c r="F13" s="31">
        <v>1.5</v>
      </c>
      <c r="G13" s="89"/>
      <c r="H13" s="86">
        <f t="shared" si="1"/>
        <v>0</v>
      </c>
      <c r="I13" s="90" t="s">
        <v>34</v>
      </c>
      <c r="J13" s="31">
        <v>3.5</v>
      </c>
      <c r="K13" s="83"/>
      <c r="L13" s="84">
        <f t="shared" si="2"/>
        <v>0</v>
      </c>
      <c r="N13" s="56"/>
      <c r="O13" s="9"/>
      <c r="P13" s="9"/>
    </row>
    <row r="14" spans="1:16" ht="27" customHeight="1" x14ac:dyDescent="0.25">
      <c r="A14" s="60" t="s">
        <v>35</v>
      </c>
      <c r="B14" s="31">
        <v>1.5</v>
      </c>
      <c r="C14" s="92"/>
      <c r="D14" s="99">
        <f t="shared" si="0"/>
        <v>0</v>
      </c>
      <c r="E14" s="61" t="s">
        <v>36</v>
      </c>
      <c r="F14" s="31">
        <v>1.75</v>
      </c>
      <c r="G14" s="89"/>
      <c r="H14" s="86">
        <f t="shared" si="1"/>
        <v>0</v>
      </c>
      <c r="I14" s="60"/>
      <c r="J14" s="93"/>
      <c r="K14" s="94"/>
      <c r="L14" s="84">
        <f t="shared" si="2"/>
        <v>0</v>
      </c>
      <c r="N14" s="82"/>
      <c r="O14" s="9"/>
      <c r="P14" s="9"/>
    </row>
    <row r="15" spans="1:16" ht="30" customHeight="1" x14ac:dyDescent="0.25">
      <c r="A15" s="60" t="s">
        <v>37</v>
      </c>
      <c r="B15" s="31">
        <v>1.5</v>
      </c>
      <c r="C15" s="83"/>
      <c r="D15" s="84">
        <f t="shared" si="0"/>
        <v>0</v>
      </c>
      <c r="E15" s="60" t="s">
        <v>38</v>
      </c>
      <c r="F15" s="31">
        <v>1.5</v>
      </c>
      <c r="G15" s="89"/>
      <c r="H15" s="86">
        <f t="shared" si="1"/>
        <v>0</v>
      </c>
      <c r="I15" s="91"/>
      <c r="J15" s="93"/>
      <c r="K15" s="94"/>
      <c r="L15" s="84">
        <f t="shared" si="2"/>
        <v>0</v>
      </c>
      <c r="N15" s="82" t="s">
        <v>119</v>
      </c>
      <c r="O15" s="9"/>
      <c r="P15" s="9"/>
    </row>
    <row r="16" spans="1:16" ht="30.75" customHeight="1" x14ac:dyDescent="0.25">
      <c r="A16" s="60" t="s">
        <v>39</v>
      </c>
      <c r="B16" s="31">
        <v>1.5</v>
      </c>
      <c r="C16" s="83"/>
      <c r="D16" s="84">
        <f t="shared" si="0"/>
        <v>0</v>
      </c>
      <c r="E16" s="60" t="s">
        <v>40</v>
      </c>
      <c r="F16" s="31">
        <v>1</v>
      </c>
      <c r="G16" s="89"/>
      <c r="H16" s="86">
        <f t="shared" si="1"/>
        <v>0</v>
      </c>
      <c r="I16" s="60"/>
      <c r="J16" s="93"/>
      <c r="K16" s="94"/>
      <c r="L16" s="84">
        <f t="shared" si="2"/>
        <v>0</v>
      </c>
      <c r="N16" s="57"/>
      <c r="O16" s="9"/>
      <c r="P16" s="9"/>
    </row>
    <row r="17" spans="1:16" ht="33.75" customHeight="1" x14ac:dyDescent="0.25">
      <c r="A17" s="103" t="s">
        <v>41</v>
      </c>
      <c r="B17" s="31">
        <v>2</v>
      </c>
      <c r="C17" s="83"/>
      <c r="D17" s="84">
        <f t="shared" si="0"/>
        <v>0</v>
      </c>
      <c r="E17" s="60" t="s">
        <v>42</v>
      </c>
      <c r="F17" s="31">
        <v>1.5</v>
      </c>
      <c r="G17" s="89"/>
      <c r="H17" s="86">
        <f t="shared" si="1"/>
        <v>0</v>
      </c>
      <c r="I17" s="60"/>
      <c r="J17" s="93"/>
      <c r="K17" s="94"/>
      <c r="L17" s="84">
        <f t="shared" si="2"/>
        <v>0</v>
      </c>
      <c r="O17" s="9"/>
      <c r="P17" s="9"/>
    </row>
    <row r="18" spans="1:16" x14ac:dyDescent="0.25">
      <c r="A18" s="60" t="s">
        <v>43</v>
      </c>
      <c r="B18" s="31">
        <v>2</v>
      </c>
      <c r="C18" s="83"/>
      <c r="D18" s="84">
        <f t="shared" si="0"/>
        <v>0</v>
      </c>
      <c r="E18" s="60" t="s">
        <v>44</v>
      </c>
      <c r="F18" s="31">
        <v>2</v>
      </c>
      <c r="G18" s="85"/>
      <c r="H18" s="86">
        <f t="shared" si="1"/>
        <v>0</v>
      </c>
      <c r="I18" s="60"/>
      <c r="J18" s="93"/>
      <c r="K18" s="94"/>
      <c r="L18" s="84">
        <f t="shared" si="2"/>
        <v>0</v>
      </c>
      <c r="O18" s="9"/>
      <c r="P18" s="9"/>
    </row>
    <row r="19" spans="1:16" ht="27" customHeight="1" thickBot="1" x14ac:dyDescent="0.3">
      <c r="A19" s="118" t="s">
        <v>45</v>
      </c>
      <c r="B19" s="59">
        <v>4</v>
      </c>
      <c r="C19" s="95"/>
      <c r="D19" s="119">
        <f t="shared" si="0"/>
        <v>0</v>
      </c>
      <c r="E19" s="58" t="s">
        <v>46</v>
      </c>
      <c r="F19" s="59">
        <v>1.5</v>
      </c>
      <c r="G19" s="96"/>
      <c r="H19" s="120">
        <f t="shared" si="1"/>
        <v>0</v>
      </c>
      <c r="I19" s="58"/>
      <c r="J19" s="97"/>
      <c r="K19" s="98"/>
      <c r="L19" s="119">
        <f t="shared" si="2"/>
        <v>0</v>
      </c>
      <c r="O19" s="9"/>
      <c r="P19" s="9"/>
    </row>
    <row r="20" spans="1:16" ht="31.5" customHeight="1" thickTop="1" x14ac:dyDescent="0.25">
      <c r="A20" s="11"/>
      <c r="B20" s="12"/>
      <c r="C20" s="15"/>
      <c r="D20" s="78"/>
      <c r="E20" s="11"/>
      <c r="F20" s="14"/>
      <c r="G20" s="15"/>
      <c r="H20" s="64"/>
      <c r="I20" s="15"/>
      <c r="J20" s="12"/>
      <c r="K20" s="15"/>
      <c r="L20" s="78"/>
      <c r="N20" s="64"/>
      <c r="O20" s="9"/>
      <c r="P20" s="9"/>
    </row>
    <row r="35" ht="25.5" customHeight="1" x14ac:dyDescent="0.25"/>
  </sheetData>
  <mergeCells count="2">
    <mergeCell ref="C1:E1"/>
    <mergeCell ref="F1:L1"/>
  </mergeCells>
  <pageMargins left="0.23611111111111099" right="0.23611111111111099" top="0.74791666666666701" bottom="0.35416666666666702" header="0.51180555555555496" footer="0.51180555555555496"/>
  <pageSetup paperSize="9" scale="87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topLeftCell="A4" zoomScale="80" zoomScaleNormal="80" workbookViewId="0">
      <selection activeCell="W9" sqref="W9"/>
    </sheetView>
  </sheetViews>
  <sheetFormatPr baseColWidth="10" defaultColWidth="9.140625" defaultRowHeight="15" x14ac:dyDescent="0.25"/>
  <cols>
    <col min="1" max="1" width="22.42578125" style="1"/>
    <col min="2" max="2" width="14.140625" style="1"/>
    <col min="3" max="3" width="10.140625" style="1"/>
    <col min="4" max="4" width="10.85546875" style="46"/>
    <col min="5" max="5" width="23.42578125" style="1" customWidth="1"/>
    <col min="6" max="6" width="15.42578125" style="1"/>
    <col min="7" max="7" width="11" style="1"/>
    <col min="8" max="8" width="11" style="1" customWidth="1"/>
    <col min="9" max="9" width="22.7109375" style="1"/>
    <col min="10" max="10" width="14" style="1"/>
    <col min="11" max="11" width="12.5703125" style="1"/>
    <col min="12" max="12" width="10.7109375" style="1"/>
    <col min="13" max="13" width="2.7109375" style="1"/>
    <col min="14" max="14" width="14.140625" style="49"/>
    <col min="15" max="1025" width="4.28515625" style="1"/>
  </cols>
  <sheetData>
    <row r="1" spans="1:16" ht="51" customHeight="1" thickTop="1" thickBot="1" x14ac:dyDescent="0.3">
      <c r="A1" s="2"/>
      <c r="B1" s="3"/>
      <c r="C1" s="109" t="s">
        <v>112</v>
      </c>
      <c r="D1" s="110"/>
      <c r="E1" s="111"/>
      <c r="F1" s="115" t="s">
        <v>113</v>
      </c>
      <c r="G1" s="116"/>
      <c r="H1" s="116"/>
      <c r="I1" s="116"/>
      <c r="J1" s="116"/>
      <c r="K1" s="116"/>
      <c r="L1" s="117"/>
      <c r="M1" s="4"/>
      <c r="O1" s="4"/>
    </row>
    <row r="2" spans="1:16" s="9" customFormat="1" ht="41.25" customHeight="1" thickTop="1" thickBot="1" x14ac:dyDescent="0.3">
      <c r="A2" s="5" t="s">
        <v>47</v>
      </c>
      <c r="B2" s="7" t="s">
        <v>1</v>
      </c>
      <c r="C2" s="16" t="s">
        <v>2</v>
      </c>
      <c r="D2" s="75" t="s">
        <v>3</v>
      </c>
      <c r="E2" s="5" t="s">
        <v>47</v>
      </c>
      <c r="F2" s="54" t="s">
        <v>1</v>
      </c>
      <c r="G2" s="53" t="s">
        <v>2</v>
      </c>
      <c r="H2" s="76" t="s">
        <v>3</v>
      </c>
      <c r="I2" s="5" t="s">
        <v>48</v>
      </c>
      <c r="J2" s="7" t="s">
        <v>1</v>
      </c>
      <c r="K2" s="6" t="s">
        <v>2</v>
      </c>
      <c r="L2" s="77" t="s">
        <v>3</v>
      </c>
      <c r="M2" s="8"/>
      <c r="N2" s="44" t="s">
        <v>114</v>
      </c>
      <c r="O2" s="8"/>
    </row>
    <row r="3" spans="1:16" ht="27.95" customHeight="1" thickTop="1" thickBot="1" x14ac:dyDescent="0.35">
      <c r="A3" s="60" t="s">
        <v>50</v>
      </c>
      <c r="B3" s="27">
        <v>3</v>
      </c>
      <c r="C3" s="28"/>
      <c r="D3" s="45">
        <f>C3*B3</f>
        <v>0</v>
      </c>
      <c r="E3" s="32" t="s">
        <v>51</v>
      </c>
      <c r="F3" s="29">
        <v>3</v>
      </c>
      <c r="G3" s="30"/>
      <c r="H3" s="47">
        <f>G3*F3</f>
        <v>0</v>
      </c>
      <c r="I3" s="32" t="s">
        <v>52</v>
      </c>
      <c r="J3" s="31">
        <v>4</v>
      </c>
      <c r="K3" s="10"/>
      <c r="L3" s="48">
        <f>K3*J3</f>
        <v>0</v>
      </c>
      <c r="N3" s="65">
        <f>SUM(D3:D22)</f>
        <v>0</v>
      </c>
      <c r="O3" s="9"/>
      <c r="P3" s="9"/>
    </row>
    <row r="4" spans="1:16" ht="27.95" customHeight="1" thickTop="1" thickBot="1" x14ac:dyDescent="0.35">
      <c r="A4" s="61" t="s">
        <v>53</v>
      </c>
      <c r="B4" s="29">
        <v>3</v>
      </c>
      <c r="C4" s="28"/>
      <c r="D4" s="45">
        <f t="shared" ref="D4:D22" si="0">C4*B4</f>
        <v>0</v>
      </c>
      <c r="E4" s="41" t="s">
        <v>54</v>
      </c>
      <c r="F4" s="29">
        <v>3.5</v>
      </c>
      <c r="G4" s="17"/>
      <c r="H4" s="47">
        <f t="shared" ref="H4:H22" si="1">G4*F4</f>
        <v>0</v>
      </c>
      <c r="I4" s="32" t="s">
        <v>55</v>
      </c>
      <c r="J4" s="31">
        <v>6</v>
      </c>
      <c r="K4" s="10"/>
      <c r="L4" s="48">
        <f t="shared" ref="L4:L21" si="2">K4*J4</f>
        <v>0</v>
      </c>
      <c r="N4" s="66">
        <f>SUM(H3:H22)</f>
        <v>0</v>
      </c>
      <c r="O4" s="9"/>
      <c r="P4" s="9"/>
    </row>
    <row r="5" spans="1:16" ht="27.95" customHeight="1" thickTop="1" thickBot="1" x14ac:dyDescent="0.35">
      <c r="A5" s="62" t="s">
        <v>56</v>
      </c>
      <c r="B5" s="31">
        <v>4</v>
      </c>
      <c r="C5" s="28"/>
      <c r="D5" s="45">
        <f t="shared" si="0"/>
        <v>0</v>
      </c>
      <c r="E5" s="41" t="s">
        <v>57</v>
      </c>
      <c r="F5" s="31">
        <v>3.5</v>
      </c>
      <c r="G5" s="17"/>
      <c r="H5" s="47">
        <f t="shared" si="1"/>
        <v>0</v>
      </c>
      <c r="I5" s="32" t="s">
        <v>58</v>
      </c>
      <c r="J5" s="31">
        <v>4</v>
      </c>
      <c r="K5" s="10"/>
      <c r="L5" s="48">
        <f t="shared" si="2"/>
        <v>0</v>
      </c>
      <c r="N5" s="67">
        <f>SUM(L3:L22)</f>
        <v>0</v>
      </c>
      <c r="O5" s="9"/>
      <c r="P5" s="9"/>
    </row>
    <row r="6" spans="1:16" ht="27.95" customHeight="1" thickTop="1" x14ac:dyDescent="0.3">
      <c r="A6" s="61" t="s">
        <v>59</v>
      </c>
      <c r="B6" s="29">
        <v>3</v>
      </c>
      <c r="C6" s="28"/>
      <c r="D6" s="45">
        <f t="shared" si="0"/>
        <v>0</v>
      </c>
      <c r="E6" s="42" t="s">
        <v>60</v>
      </c>
      <c r="F6" s="27">
        <v>3.5</v>
      </c>
      <c r="G6" s="17"/>
      <c r="H6" s="47">
        <f t="shared" si="1"/>
        <v>0</v>
      </c>
      <c r="I6" s="32" t="s">
        <v>61</v>
      </c>
      <c r="J6" s="29">
        <v>3.5</v>
      </c>
      <c r="K6" s="10"/>
      <c r="L6" s="48">
        <f t="shared" si="2"/>
        <v>0</v>
      </c>
      <c r="O6" s="9"/>
      <c r="P6" s="9"/>
    </row>
    <row r="7" spans="1:16" ht="31.7" customHeight="1" x14ac:dyDescent="0.3">
      <c r="A7" s="62" t="s">
        <v>62</v>
      </c>
      <c r="B7" s="31">
        <v>3</v>
      </c>
      <c r="C7" s="28"/>
      <c r="D7" s="45">
        <f t="shared" si="0"/>
        <v>0</v>
      </c>
      <c r="E7" s="32" t="s">
        <v>63</v>
      </c>
      <c r="F7" s="29">
        <v>3.5</v>
      </c>
      <c r="G7" s="33"/>
      <c r="H7" s="47">
        <f t="shared" si="1"/>
        <v>0</v>
      </c>
      <c r="I7" s="32" t="s">
        <v>64</v>
      </c>
      <c r="J7" s="29">
        <v>3.5</v>
      </c>
      <c r="K7" s="10"/>
      <c r="L7" s="48">
        <f t="shared" si="2"/>
        <v>0</v>
      </c>
      <c r="O7" s="9"/>
      <c r="P7" s="9"/>
    </row>
    <row r="8" spans="1:16" ht="32.65" customHeight="1" x14ac:dyDescent="0.3">
      <c r="A8" s="62" t="s">
        <v>65</v>
      </c>
      <c r="B8" s="31">
        <v>3</v>
      </c>
      <c r="C8" s="28"/>
      <c r="D8" s="45">
        <f t="shared" si="0"/>
        <v>0</v>
      </c>
      <c r="E8" s="32" t="s">
        <v>66</v>
      </c>
      <c r="F8" s="31">
        <v>3.5</v>
      </c>
      <c r="G8" s="17"/>
      <c r="H8" s="47">
        <f t="shared" si="1"/>
        <v>0</v>
      </c>
      <c r="I8" s="32" t="s">
        <v>67</v>
      </c>
      <c r="J8" s="31">
        <v>4</v>
      </c>
      <c r="K8" s="10"/>
      <c r="L8" s="48">
        <f t="shared" si="2"/>
        <v>0</v>
      </c>
      <c r="N8" s="50"/>
      <c r="O8" s="9"/>
      <c r="P8" s="9"/>
    </row>
    <row r="9" spans="1:16" ht="31.7" customHeight="1" x14ac:dyDescent="0.3">
      <c r="A9" s="61" t="s">
        <v>68</v>
      </c>
      <c r="B9" s="29">
        <v>3</v>
      </c>
      <c r="C9" s="28"/>
      <c r="D9" s="45">
        <f t="shared" si="0"/>
        <v>0</v>
      </c>
      <c r="E9" s="41" t="s">
        <v>69</v>
      </c>
      <c r="F9" s="29">
        <v>4</v>
      </c>
      <c r="G9" s="17"/>
      <c r="H9" s="47">
        <f t="shared" si="1"/>
        <v>0</v>
      </c>
      <c r="I9" s="32" t="s">
        <v>70</v>
      </c>
      <c r="J9" s="31">
        <v>4</v>
      </c>
      <c r="K9" s="10"/>
      <c r="L9" s="48">
        <f t="shared" si="2"/>
        <v>0</v>
      </c>
      <c r="N9" s="104" t="s">
        <v>120</v>
      </c>
      <c r="O9" s="9"/>
      <c r="P9" s="9"/>
    </row>
    <row r="10" spans="1:16" ht="27.95" customHeight="1" thickBot="1" x14ac:dyDescent="0.35">
      <c r="A10" s="61" t="s">
        <v>72</v>
      </c>
      <c r="B10" s="29">
        <v>3</v>
      </c>
      <c r="C10" s="28"/>
      <c r="D10" s="45">
        <f t="shared" si="0"/>
        <v>0</v>
      </c>
      <c r="E10" s="32" t="s">
        <v>73</v>
      </c>
      <c r="F10" s="31">
        <v>3.5</v>
      </c>
      <c r="G10" s="17"/>
      <c r="H10" s="47">
        <f t="shared" si="1"/>
        <v>0</v>
      </c>
      <c r="I10" s="32" t="s">
        <v>74</v>
      </c>
      <c r="J10" s="31">
        <v>4</v>
      </c>
      <c r="K10" s="10"/>
      <c r="L10" s="48">
        <f t="shared" si="2"/>
        <v>0</v>
      </c>
      <c r="O10" s="9"/>
      <c r="P10" s="9"/>
    </row>
    <row r="11" spans="1:16" ht="27.95" customHeight="1" thickTop="1" x14ac:dyDescent="0.3">
      <c r="A11" s="62" t="s">
        <v>76</v>
      </c>
      <c r="B11" s="27">
        <v>3.5</v>
      </c>
      <c r="C11" s="28"/>
      <c r="D11" s="45">
        <f t="shared" si="0"/>
        <v>0</v>
      </c>
      <c r="E11" s="41" t="s">
        <v>77</v>
      </c>
      <c r="F11" s="29">
        <v>3</v>
      </c>
      <c r="G11" s="26"/>
      <c r="H11" s="47">
        <f t="shared" si="1"/>
        <v>0</v>
      </c>
      <c r="I11" s="32" t="s">
        <v>78</v>
      </c>
      <c r="J11" s="31">
        <v>2.5</v>
      </c>
      <c r="K11" s="10"/>
      <c r="L11" s="48">
        <f t="shared" si="2"/>
        <v>0</v>
      </c>
      <c r="N11" s="106" t="s">
        <v>117</v>
      </c>
      <c r="O11" s="9"/>
      <c r="P11" s="9"/>
    </row>
    <row r="12" spans="1:16" ht="27.95" customHeight="1" thickBot="1" x14ac:dyDescent="0.35">
      <c r="A12" s="62" t="s">
        <v>79</v>
      </c>
      <c r="B12" s="31">
        <v>3.5</v>
      </c>
      <c r="C12" s="28"/>
      <c r="D12" s="45">
        <f t="shared" si="0"/>
        <v>0</v>
      </c>
      <c r="E12" s="55" t="s">
        <v>80</v>
      </c>
      <c r="F12" s="51"/>
      <c r="G12" s="52"/>
      <c r="H12" s="47">
        <f t="shared" si="1"/>
        <v>0</v>
      </c>
      <c r="I12" s="32" t="s">
        <v>81</v>
      </c>
      <c r="J12" s="31">
        <v>2.5</v>
      </c>
      <c r="K12" s="36"/>
      <c r="L12" s="48">
        <f t="shared" si="2"/>
        <v>0</v>
      </c>
      <c r="N12" s="107">
        <f>SUM(N3:N5)</f>
        <v>0</v>
      </c>
      <c r="O12" s="9"/>
      <c r="P12" s="9"/>
    </row>
    <row r="13" spans="1:16" ht="27.95" customHeight="1" thickTop="1" thickBot="1" x14ac:dyDescent="0.35">
      <c r="A13" s="61" t="s">
        <v>82</v>
      </c>
      <c r="B13" s="29">
        <v>3</v>
      </c>
      <c r="C13" s="28"/>
      <c r="D13" s="45">
        <f t="shared" si="0"/>
        <v>0</v>
      </c>
      <c r="E13" s="41" t="s">
        <v>83</v>
      </c>
      <c r="F13" s="29">
        <v>3.5</v>
      </c>
      <c r="G13" s="22"/>
      <c r="H13" s="47">
        <f t="shared" si="1"/>
        <v>0</v>
      </c>
      <c r="I13" s="32" t="s">
        <v>84</v>
      </c>
      <c r="J13" s="29">
        <v>5.5</v>
      </c>
      <c r="K13" s="39"/>
      <c r="L13" s="48">
        <f t="shared" si="2"/>
        <v>0</v>
      </c>
      <c r="N13" s="56"/>
      <c r="O13" s="9"/>
      <c r="P13" s="9"/>
    </row>
    <row r="14" spans="1:16" ht="27.95" customHeight="1" thickTop="1" x14ac:dyDescent="0.3">
      <c r="A14" s="62" t="s">
        <v>85</v>
      </c>
      <c r="B14" s="27">
        <v>3</v>
      </c>
      <c r="C14" s="28"/>
      <c r="D14" s="45">
        <f t="shared" si="0"/>
        <v>0</v>
      </c>
      <c r="E14" s="32" t="s">
        <v>86</v>
      </c>
      <c r="F14" s="31">
        <v>3</v>
      </c>
      <c r="G14" s="19"/>
      <c r="H14" s="47">
        <f t="shared" si="1"/>
        <v>0</v>
      </c>
      <c r="I14" s="32" t="s">
        <v>87</v>
      </c>
      <c r="J14" s="31">
        <v>3.5</v>
      </c>
      <c r="K14" s="39"/>
      <c r="L14" s="48">
        <f t="shared" si="2"/>
        <v>0</v>
      </c>
      <c r="N14" s="105" t="s">
        <v>49</v>
      </c>
      <c r="O14" s="9"/>
      <c r="P14" s="9"/>
    </row>
    <row r="15" spans="1:16" ht="31.7" customHeight="1" thickBot="1" x14ac:dyDescent="0.35">
      <c r="A15" s="62" t="s">
        <v>88</v>
      </c>
      <c r="B15" s="31">
        <v>4</v>
      </c>
      <c r="C15" s="28"/>
      <c r="D15" s="45">
        <f t="shared" si="0"/>
        <v>0</v>
      </c>
      <c r="E15" s="32" t="s">
        <v>89</v>
      </c>
      <c r="F15" s="31">
        <v>3.5</v>
      </c>
      <c r="G15" s="20"/>
      <c r="H15" s="47">
        <f t="shared" si="1"/>
        <v>0</v>
      </c>
      <c r="I15" s="32" t="s">
        <v>90</v>
      </c>
      <c r="J15" s="31">
        <v>3.5</v>
      </c>
      <c r="K15" s="36"/>
      <c r="L15" s="48">
        <f t="shared" si="2"/>
        <v>0</v>
      </c>
      <c r="N15" s="108">
        <f>SUM(FLEURS:VIVACES!N12)</f>
        <v>0</v>
      </c>
      <c r="O15" s="9"/>
      <c r="P15" s="9"/>
    </row>
    <row r="16" spans="1:16" ht="27.95" customHeight="1" thickTop="1" x14ac:dyDescent="0.3">
      <c r="A16" s="61" t="s">
        <v>91</v>
      </c>
      <c r="B16" s="29">
        <v>6</v>
      </c>
      <c r="C16" s="28"/>
      <c r="D16" s="45">
        <f t="shared" si="0"/>
        <v>0</v>
      </c>
      <c r="E16" s="32" t="s">
        <v>92</v>
      </c>
      <c r="F16" s="31">
        <v>3.5</v>
      </c>
      <c r="G16" s="34"/>
      <c r="H16" s="47">
        <f t="shared" si="1"/>
        <v>0</v>
      </c>
      <c r="I16" s="32" t="s">
        <v>93</v>
      </c>
      <c r="J16" s="31">
        <v>4</v>
      </c>
      <c r="K16" s="36"/>
      <c r="L16" s="48">
        <f t="shared" si="2"/>
        <v>0</v>
      </c>
      <c r="N16" s="57"/>
      <c r="O16" s="9"/>
      <c r="P16" s="9"/>
    </row>
    <row r="17" spans="1:16" ht="30.75" customHeight="1" thickBot="1" x14ac:dyDescent="0.35">
      <c r="A17" s="62" t="s">
        <v>94</v>
      </c>
      <c r="B17" s="31">
        <v>3.5</v>
      </c>
      <c r="C17" s="28"/>
      <c r="D17" s="45">
        <f t="shared" si="0"/>
        <v>0</v>
      </c>
      <c r="E17" s="32" t="s">
        <v>95</v>
      </c>
      <c r="F17" s="31">
        <v>3.5</v>
      </c>
      <c r="G17" s="22"/>
      <c r="H17" s="47">
        <f t="shared" si="1"/>
        <v>0</v>
      </c>
      <c r="I17" s="32" t="s">
        <v>96</v>
      </c>
      <c r="J17" s="31">
        <v>4</v>
      </c>
      <c r="K17" s="36"/>
      <c r="L17" s="48">
        <f t="shared" si="2"/>
        <v>0</v>
      </c>
      <c r="N17" s="50"/>
      <c r="O17" s="9"/>
      <c r="P17" s="9"/>
    </row>
    <row r="18" spans="1:16" ht="27.95" customHeight="1" thickTop="1" x14ac:dyDescent="0.3">
      <c r="A18" s="62" t="s">
        <v>97</v>
      </c>
      <c r="B18" s="31">
        <v>3.5</v>
      </c>
      <c r="C18" s="28"/>
      <c r="D18" s="45">
        <f t="shared" si="0"/>
        <v>0</v>
      </c>
      <c r="E18" s="32" t="s">
        <v>98</v>
      </c>
      <c r="F18" s="31">
        <v>3.5</v>
      </c>
      <c r="G18" s="19"/>
      <c r="H18" s="47">
        <f t="shared" si="1"/>
        <v>0</v>
      </c>
      <c r="I18" s="32" t="s">
        <v>99</v>
      </c>
      <c r="J18" s="31">
        <v>4</v>
      </c>
      <c r="K18" s="10"/>
      <c r="L18" s="48">
        <f t="shared" si="2"/>
        <v>0</v>
      </c>
      <c r="N18" s="18" t="s">
        <v>71</v>
      </c>
      <c r="O18" s="9"/>
      <c r="P18" s="9"/>
    </row>
    <row r="19" spans="1:16" ht="27.95" customHeight="1" thickBot="1" x14ac:dyDescent="0.35">
      <c r="A19" s="62" t="s">
        <v>100</v>
      </c>
      <c r="B19" s="31">
        <v>4</v>
      </c>
      <c r="C19" s="28"/>
      <c r="D19" s="45">
        <f t="shared" si="0"/>
        <v>0</v>
      </c>
      <c r="E19" s="32" t="s">
        <v>101</v>
      </c>
      <c r="F19" s="31">
        <v>3</v>
      </c>
      <c r="G19" s="19"/>
      <c r="H19" s="47">
        <f t="shared" si="1"/>
        <v>0</v>
      </c>
      <c r="I19" s="32" t="s">
        <v>102</v>
      </c>
      <c r="J19" s="31">
        <v>4</v>
      </c>
      <c r="K19" s="23"/>
      <c r="L19" s="48">
        <f t="shared" si="2"/>
        <v>0</v>
      </c>
      <c r="N19" s="21" t="s">
        <v>75</v>
      </c>
      <c r="O19" s="9"/>
      <c r="P19" s="9"/>
    </row>
    <row r="20" spans="1:16" ht="27.95" customHeight="1" thickTop="1" x14ac:dyDescent="0.3">
      <c r="A20" s="62" t="s">
        <v>103</v>
      </c>
      <c r="B20" s="31">
        <v>4</v>
      </c>
      <c r="C20" s="28"/>
      <c r="D20" s="45">
        <f t="shared" si="0"/>
        <v>0</v>
      </c>
      <c r="E20" s="41" t="s">
        <v>104</v>
      </c>
      <c r="F20" s="29">
        <v>2.5</v>
      </c>
      <c r="G20" s="22"/>
      <c r="H20" s="47">
        <f t="shared" si="1"/>
        <v>0</v>
      </c>
      <c r="I20" s="32" t="s">
        <v>105</v>
      </c>
      <c r="J20" s="31">
        <v>4</v>
      </c>
      <c r="K20" s="24"/>
      <c r="L20" s="48">
        <f t="shared" si="2"/>
        <v>0</v>
      </c>
      <c r="O20" s="9"/>
      <c r="P20" s="9"/>
    </row>
    <row r="21" spans="1:16" ht="24.75" customHeight="1" x14ac:dyDescent="0.3">
      <c r="A21" s="61" t="s">
        <v>106</v>
      </c>
      <c r="B21" s="29">
        <v>3</v>
      </c>
      <c r="C21" s="35"/>
      <c r="D21" s="45">
        <f t="shared" si="0"/>
        <v>0</v>
      </c>
      <c r="E21" s="32" t="s">
        <v>107</v>
      </c>
      <c r="F21" s="31">
        <v>4</v>
      </c>
      <c r="G21" s="19"/>
      <c r="H21" s="47">
        <f t="shared" si="1"/>
        <v>0</v>
      </c>
      <c r="I21" s="32" t="s">
        <v>108</v>
      </c>
      <c r="J21" s="31">
        <v>3.5</v>
      </c>
      <c r="K21" s="24"/>
      <c r="L21" s="48">
        <f t="shared" si="2"/>
        <v>0</v>
      </c>
      <c r="M21" s="25"/>
      <c r="O21" s="9"/>
      <c r="P21" s="9"/>
    </row>
    <row r="22" spans="1:16" ht="30.75" customHeight="1" thickBot="1" x14ac:dyDescent="0.3">
      <c r="A22" s="58" t="s">
        <v>109</v>
      </c>
      <c r="B22" s="59">
        <v>4</v>
      </c>
      <c r="C22" s="69"/>
      <c r="D22" s="70">
        <f t="shared" si="0"/>
        <v>0</v>
      </c>
      <c r="E22" s="71" t="s">
        <v>110</v>
      </c>
      <c r="F22" s="72">
        <v>3</v>
      </c>
      <c r="G22" s="73"/>
      <c r="H22" s="74">
        <f t="shared" si="1"/>
        <v>0</v>
      </c>
      <c r="I22" s="37" t="s">
        <v>111</v>
      </c>
      <c r="J22" s="38">
        <v>15</v>
      </c>
      <c r="K22" s="40"/>
      <c r="L22" s="68">
        <f>K22*J22</f>
        <v>0</v>
      </c>
      <c r="O22" s="9"/>
      <c r="P22" s="9"/>
    </row>
    <row r="23" spans="1:16" ht="18" thickTop="1" x14ac:dyDescent="0.25">
      <c r="A23" s="11"/>
      <c r="B23" s="12"/>
      <c r="C23" s="13"/>
      <c r="D23" s="63"/>
      <c r="E23" s="11"/>
      <c r="F23" s="14"/>
      <c r="G23" s="13"/>
      <c r="H23" s="64"/>
      <c r="I23" s="15"/>
      <c r="J23" s="12"/>
      <c r="K23" s="13"/>
      <c r="L23" s="64"/>
      <c r="N23" s="43"/>
      <c r="O23" s="9"/>
      <c r="P23" s="9"/>
    </row>
    <row r="36" ht="25.5" customHeight="1" x14ac:dyDescent="0.25"/>
  </sheetData>
  <mergeCells count="2">
    <mergeCell ref="C1:E1"/>
    <mergeCell ref="F1:L1"/>
  </mergeCells>
  <pageMargins left="0.23611111111111099" right="0.23611111111111099" top="0.55138888888888904" bottom="0.74791666666666701" header="0.51180555555555496" footer="0.51180555555555496"/>
  <pageSetup paperSize="9" scale="7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FLEURS</vt:lpstr>
      <vt:lpstr>VIVACES</vt:lpstr>
      <vt:lpstr>FLEURS!Zone_d_impression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Anim ADHERENT</cp:lastModifiedBy>
  <cp:revision>4</cp:revision>
  <cp:lastPrinted>2020-04-22T09:03:52Z</cp:lastPrinted>
  <dcterms:modified xsi:type="dcterms:W3CDTF">2020-04-22T09:25:10Z</dcterms:modified>
  <dc:language>fr-FR</dc:language>
</cp:coreProperties>
</file>